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055"/>
  </bookViews>
  <sheets>
    <sheet name="Main" sheetId="2" r:id="rId1"/>
    <sheet name="Item List(Full)" sheetId="1" r:id="rId2"/>
    <sheet name="Sheet3" sheetId="3" r:id="rId3"/>
  </sheets>
  <definedNames>
    <definedName name="_xlnm._FilterDatabase" localSheetId="1" hidden="1">'Item List(Full)'!$A$1:$E$3267</definedName>
  </definedNames>
  <calcPr calcId="145621"/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4" i="2"/>
  <c r="D23" i="2"/>
  <c r="D22" i="2"/>
  <c r="D21" i="2"/>
  <c r="D19" i="2"/>
  <c r="D17" i="2"/>
  <c r="D15" i="2"/>
  <c r="D13" i="2"/>
  <c r="D12" i="2"/>
  <c r="D11" i="2"/>
  <c r="D10" i="2"/>
  <c r="D9" i="2"/>
  <c r="D8" i="2"/>
  <c r="D7" i="2"/>
  <c r="D5" i="2"/>
  <c r="D4" i="2"/>
  <c r="D3" i="2"/>
  <c r="C31" i="2"/>
  <c r="C30" i="2"/>
  <c r="C29" i="2"/>
  <c r="C28" i="2"/>
  <c r="C27" i="2"/>
  <c r="C26" i="2"/>
  <c r="C24" i="2"/>
  <c r="C23" i="2"/>
  <c r="C22" i="2"/>
  <c r="C21" i="2"/>
  <c r="C19" i="2"/>
  <c r="C17" i="2"/>
  <c r="C15" i="2"/>
  <c r="C13" i="2"/>
  <c r="C12" i="2"/>
  <c r="C11" i="2"/>
  <c r="C10" i="2"/>
  <c r="C9" i="2"/>
  <c r="C8" i="2"/>
  <c r="C7" i="2"/>
  <c r="C5" i="2"/>
  <c r="C4" i="2"/>
  <c r="C3" i="2"/>
  <c r="E26" i="2" l="1"/>
  <c r="E30" i="2"/>
  <c r="E23" i="2"/>
  <c r="E28" i="2"/>
  <c r="C33" i="2"/>
  <c r="E12" i="2"/>
  <c r="E15" i="2"/>
  <c r="E19" i="2"/>
  <c r="E22" i="2"/>
  <c r="E24" i="2"/>
  <c r="E27" i="2"/>
  <c r="E29" i="2"/>
  <c r="E31" i="2"/>
  <c r="E8" i="2"/>
  <c r="E10" i="2"/>
  <c r="E4" i="2"/>
  <c r="E7" i="2"/>
  <c r="E9" i="2"/>
  <c r="E11" i="2"/>
  <c r="E13" i="2"/>
  <c r="E17" i="2"/>
  <c r="E21" i="2"/>
  <c r="F3" i="2"/>
  <c r="F5" i="2"/>
  <c r="F8" i="2"/>
  <c r="F10" i="2"/>
  <c r="F12" i="2"/>
  <c r="F15" i="2"/>
  <c r="F19" i="2"/>
  <c r="F22" i="2"/>
  <c r="F24" i="2"/>
  <c r="F27" i="2"/>
  <c r="F29" i="2"/>
  <c r="F31" i="2"/>
  <c r="F4" i="2"/>
  <c r="F7" i="2"/>
  <c r="F9" i="2"/>
  <c r="F11" i="2"/>
  <c r="F13" i="2"/>
  <c r="F17" i="2"/>
  <c r="F21" i="2"/>
  <c r="F23" i="2"/>
  <c r="F26" i="2"/>
  <c r="F28" i="2"/>
  <c r="F30" i="2"/>
  <c r="E5" i="2"/>
  <c r="E3" i="2"/>
  <c r="D35" i="2"/>
  <c r="C35" i="2"/>
  <c r="D33" i="2"/>
  <c r="E33" i="2" l="1"/>
  <c r="E35" i="2"/>
</calcChain>
</file>

<file path=xl/sharedStrings.xml><?xml version="1.0" encoding="utf-8"?>
<sst xmlns="http://schemas.openxmlformats.org/spreadsheetml/2006/main" count="7716" uniqueCount="3843">
  <si>
    <t>1-up Mushroom</t>
    <phoneticPr fontId="1" type="noConversion"/>
  </si>
  <si>
    <t>3D Glasses</t>
    <phoneticPr fontId="1" type="noConversion"/>
  </si>
  <si>
    <t>24-Hour-Shop ABD</t>
    <phoneticPr fontId="1" type="noConversion"/>
  </si>
  <si>
    <t>24-Hour-Shop Counter</t>
    <phoneticPr fontId="1" type="noConversion"/>
  </si>
  <si>
    <t>24-Hour-Shop Model</t>
    <phoneticPr fontId="1" type="noConversion"/>
  </si>
  <si>
    <t>24-Hour-Shop Sign</t>
    <phoneticPr fontId="1" type="noConversion"/>
  </si>
  <si>
    <t>24-Hour-Shop Uniform</t>
    <phoneticPr fontId="1" type="noConversion"/>
  </si>
  <si>
    <t>Abalone</t>
    <phoneticPr fontId="1" type="noConversion"/>
  </si>
  <si>
    <t>ABD</t>
    <phoneticPr fontId="1" type="noConversion"/>
  </si>
  <si>
    <t>Academy Uniform</t>
    <phoneticPr fontId="1" type="noConversion"/>
  </si>
  <si>
    <t>Academy Paper</t>
    <phoneticPr fontId="1" type="noConversion"/>
  </si>
  <si>
    <t>Acid-Washed Jacket</t>
    <phoneticPr fontId="1" type="noConversion"/>
  </si>
  <si>
    <t>Acid-Washed Pants</t>
    <phoneticPr fontId="1" type="noConversion"/>
  </si>
  <si>
    <t>Acorn Barnacle</t>
    <phoneticPr fontId="1" type="noConversion"/>
  </si>
  <si>
    <t>Afro Cap</t>
    <phoneticPr fontId="1" type="noConversion"/>
  </si>
  <si>
    <t>Afro Wig</t>
    <phoneticPr fontId="1" type="noConversion"/>
  </si>
  <si>
    <t>After School Jacket</t>
    <phoneticPr fontId="1" type="noConversion"/>
  </si>
  <si>
    <t>Afternoon Tea Set</t>
    <phoneticPr fontId="1" type="noConversion"/>
  </si>
  <si>
    <t>Agent K.K.</t>
    <phoneticPr fontId="1" type="noConversion"/>
  </si>
  <si>
    <t>Agrias Butterfly</t>
    <phoneticPr fontId="1" type="noConversion"/>
  </si>
  <si>
    <t>Airconditioner</t>
    <phoneticPr fontId="1" type="noConversion"/>
  </si>
  <si>
    <t>Airmail Paper</t>
    <phoneticPr fontId="1" type="noConversion"/>
  </si>
  <si>
    <t>Airy Tee</t>
    <phoneticPr fontId="1" type="noConversion"/>
  </si>
  <si>
    <t>Alarm Clock</t>
    <phoneticPr fontId="1" type="noConversion"/>
  </si>
  <si>
    <t>Aloe</t>
    <phoneticPr fontId="1" type="noConversion"/>
  </si>
  <si>
    <t>Aloha K.K</t>
    <phoneticPr fontId="1" type="noConversion"/>
  </si>
  <si>
    <t>Aloha Shorts</t>
    <phoneticPr fontId="1" type="noConversion"/>
  </si>
  <si>
    <t>Alpine Bed</t>
    <phoneticPr fontId="1" type="noConversion"/>
  </si>
  <si>
    <t>Alpine Chair</t>
    <phoneticPr fontId="1" type="noConversion"/>
  </si>
  <si>
    <t>Alpine Closet</t>
    <phoneticPr fontId="1" type="noConversion"/>
  </si>
  <si>
    <t>Alpine Dresser</t>
    <phoneticPr fontId="1" type="noConversion"/>
  </si>
  <si>
    <t>Alpine Kitchen Cart</t>
    <phoneticPr fontId="1" type="noConversion"/>
  </si>
  <si>
    <t>Alpine Lamp</t>
    <phoneticPr fontId="1" type="noConversion"/>
  </si>
  <si>
    <t>Alpine Low Table</t>
    <phoneticPr fontId="1" type="noConversion"/>
  </si>
  <si>
    <t>Alpine Panel</t>
    <phoneticPr fontId="1" type="noConversion"/>
  </si>
  <si>
    <t>Alpine Rug</t>
    <phoneticPr fontId="1" type="noConversion"/>
  </si>
  <si>
    <t>Alpine Shelf</t>
    <phoneticPr fontId="1" type="noConversion"/>
  </si>
  <si>
    <t>Alpine Sofa</t>
    <phoneticPr fontId="1" type="noConversion"/>
  </si>
  <si>
    <t>Alpine Wall</t>
    <phoneticPr fontId="1" type="noConversion"/>
  </si>
  <si>
    <t>Alpine Dresser</t>
    <phoneticPr fontId="1" type="noConversion"/>
  </si>
  <si>
    <t>Alpinist Hat</t>
    <phoneticPr fontId="1" type="noConversion"/>
  </si>
  <si>
    <t>Aluminum Briefecase</t>
    <phoneticPr fontId="1" type="noConversion"/>
  </si>
  <si>
    <t>Amazing Machine</t>
    <phoneticPr fontId="1" type="noConversion"/>
  </si>
  <si>
    <t>Amazing Painting</t>
    <phoneticPr fontId="1" type="noConversion"/>
  </si>
  <si>
    <t>Amber</t>
    <phoneticPr fontId="1" type="noConversion"/>
  </si>
  <si>
    <t>Amethyst</t>
    <phoneticPr fontId="1" type="noConversion"/>
  </si>
  <si>
    <t>Amethyst Shirt</t>
    <phoneticPr fontId="1" type="noConversion"/>
  </si>
  <si>
    <t>Amethyst Tee</t>
    <phoneticPr fontId="1" type="noConversion"/>
  </si>
  <si>
    <t>Ammonite</t>
    <phoneticPr fontId="1" type="noConversion"/>
  </si>
  <si>
    <t>Amp</t>
    <phoneticPr fontId="1" type="noConversion"/>
  </si>
  <si>
    <t>Anatomical Model</t>
    <phoneticPr fontId="1" type="noConversion"/>
  </si>
  <si>
    <t>Anchor</t>
    <phoneticPr fontId="1" type="noConversion"/>
  </si>
  <si>
    <t>Ancient Statue</t>
    <phoneticPr fontId="1" type="noConversion"/>
  </si>
  <si>
    <t>Ancient Wall</t>
    <phoneticPr fontId="1" type="noConversion"/>
  </si>
  <si>
    <t>Angelfish</t>
    <phoneticPr fontId="1" type="noConversion"/>
  </si>
  <si>
    <t>Ankylo Skull</t>
    <phoneticPr fontId="1" type="noConversion"/>
  </si>
  <si>
    <t>Ankylo Tail</t>
    <phoneticPr fontId="1" type="noConversion"/>
  </si>
  <si>
    <t>Ankylo Torso</t>
    <phoneticPr fontId="1" type="noConversion"/>
  </si>
  <si>
    <t>Ant</t>
    <phoneticPr fontId="1" type="noConversion"/>
  </si>
  <si>
    <t>Antique Clock</t>
    <phoneticPr fontId="1" type="noConversion"/>
  </si>
  <si>
    <t>Apato Skull</t>
    <phoneticPr fontId="1" type="noConversion"/>
  </si>
  <si>
    <t>Apato Torso</t>
    <phoneticPr fontId="1" type="noConversion"/>
  </si>
  <si>
    <t>Apato Tail</t>
    <phoneticPr fontId="1" type="noConversion"/>
  </si>
  <si>
    <t>Apple</t>
    <phoneticPr fontId="1" type="noConversion"/>
  </si>
  <si>
    <t>Aqua Polka Tank</t>
    <phoneticPr fontId="1" type="noConversion"/>
  </si>
  <si>
    <t>Aqua Polka Tee</t>
    <phoneticPr fontId="1" type="noConversion"/>
  </si>
  <si>
    <t>Aquarius Urn</t>
    <phoneticPr fontId="1" type="noConversion"/>
  </si>
  <si>
    <t>Arapaima</t>
    <phoneticPr fontId="1" type="noConversion"/>
  </si>
  <si>
    <t>Arcade Machine</t>
    <phoneticPr fontId="1" type="noConversion"/>
  </si>
  <si>
    <t>Arc De Triomphe</t>
    <phoneticPr fontId="1" type="noConversion"/>
  </si>
  <si>
    <t>Archaeopteryx</t>
    <phoneticPr fontId="1" type="noConversion"/>
  </si>
  <si>
    <t>Archelon Skull</t>
    <phoneticPr fontId="1" type="noConversion"/>
  </si>
  <si>
    <t>Archelon Torso</t>
    <phoneticPr fontId="1" type="noConversion"/>
  </si>
  <si>
    <t>Arctic-Camo Pants</t>
    <phoneticPr fontId="1" type="noConversion"/>
  </si>
  <si>
    <t>Arctic-Camo Tee</t>
    <phoneticPr fontId="1" type="noConversion"/>
  </si>
  <si>
    <t>Arctic-Camo Shirt</t>
    <phoneticPr fontId="1" type="noConversion"/>
  </si>
  <si>
    <t>Argyle Knit Shirt</t>
    <phoneticPr fontId="1" type="noConversion"/>
  </si>
  <si>
    <t>Argyle Socks</t>
    <phoneticPr fontId="1" type="noConversion"/>
  </si>
  <si>
    <t>Argyle Tights</t>
    <phoneticPr fontId="1" type="noConversion"/>
  </si>
  <si>
    <t>Aries Rocking Chair</t>
    <phoneticPr fontId="1" type="noConversion"/>
  </si>
  <si>
    <t>Armor Pants</t>
    <phoneticPr fontId="1" type="noConversion"/>
  </si>
  <si>
    <t>Armor Shoes</t>
    <phoneticPr fontId="1" type="noConversion"/>
  </si>
  <si>
    <t>Armor Suit</t>
    <phoneticPr fontId="1" type="noConversion"/>
  </si>
  <si>
    <t>Aroma Pot</t>
    <phoneticPr fontId="1" type="noConversion"/>
  </si>
  <si>
    <t>Arowana</t>
    <phoneticPr fontId="1" type="noConversion"/>
  </si>
  <si>
    <t>Arrow Sign</t>
    <phoneticPr fontId="1" type="noConversion"/>
  </si>
  <si>
    <t>Arwing</t>
    <phoneticPr fontId="1" type="noConversion"/>
  </si>
  <si>
    <t>Asteroid</t>
    <phoneticPr fontId="1" type="noConversion"/>
  </si>
  <si>
    <t>Astro Bed</t>
    <phoneticPr fontId="1" type="noConversion"/>
  </si>
  <si>
    <t>Astro CD Player</t>
    <phoneticPr fontId="1" type="noConversion"/>
  </si>
  <si>
    <t>Astro Chair</t>
    <phoneticPr fontId="1" type="noConversion"/>
  </si>
  <si>
    <t>Astro Clock</t>
    <phoneticPr fontId="1" type="noConversion"/>
  </si>
  <si>
    <t>Astro Closet</t>
    <phoneticPr fontId="1" type="noConversion"/>
  </si>
  <si>
    <t>Astro Dresser</t>
    <phoneticPr fontId="1" type="noConversion"/>
  </si>
  <si>
    <t>Astro Floor</t>
    <phoneticPr fontId="1" type="noConversion"/>
  </si>
  <si>
    <t>Astro Lamp</t>
    <phoneticPr fontId="1" type="noConversion"/>
  </si>
  <si>
    <t>Astro Shelf</t>
    <phoneticPr fontId="1" type="noConversion"/>
  </si>
  <si>
    <t>Astro Sofa</t>
    <phoneticPr fontId="1" type="noConversion"/>
  </si>
  <si>
    <t>Astro Table</t>
    <phoneticPr fontId="1" type="noConversion"/>
  </si>
  <si>
    <t>Astro TV</t>
    <phoneticPr fontId="1" type="noConversion"/>
  </si>
  <si>
    <t>Astro Wall</t>
    <phoneticPr fontId="1" type="noConversion"/>
  </si>
  <si>
    <t>A Tee</t>
    <phoneticPr fontId="1" type="noConversion"/>
  </si>
  <si>
    <t>Aurora Knit Shirt</t>
    <phoneticPr fontId="1" type="noConversion"/>
  </si>
  <si>
    <t>Aurora Screen</t>
    <phoneticPr fontId="1" type="noConversion"/>
  </si>
  <si>
    <t>Automatic Washer</t>
    <phoneticPr fontId="1" type="noConversion"/>
  </si>
  <si>
    <t>Autumn Floor</t>
    <phoneticPr fontId="1" type="noConversion"/>
  </si>
  <si>
    <t>Autmn-Leaf Chair</t>
    <phoneticPr fontId="1" type="noConversion"/>
  </si>
  <si>
    <t>Autumn Wall</t>
    <phoneticPr fontId="1" type="noConversion"/>
  </si>
  <si>
    <t>Aviator Shades</t>
    <phoneticPr fontId="1" type="noConversion"/>
  </si>
  <si>
    <t>Axe</t>
    <phoneticPr fontId="1" type="noConversion"/>
  </si>
  <si>
    <t>Ayers Rock</t>
    <phoneticPr fontId="1" type="noConversion"/>
  </si>
  <si>
    <t>Azalea Stool</t>
    <phoneticPr fontId="1" type="noConversion"/>
  </si>
  <si>
    <t>Baby Bear</t>
    <phoneticPr fontId="1" type="noConversion"/>
  </si>
  <si>
    <t>Baby Bed</t>
    <phoneticPr fontId="1" type="noConversion"/>
  </si>
  <si>
    <t>Backgammon Wall</t>
    <phoneticPr fontId="1" type="noConversion"/>
  </si>
  <si>
    <t>Backpack</t>
    <phoneticPr fontId="1" type="noConversion"/>
  </si>
  <si>
    <t>Backyard Fence</t>
    <phoneticPr fontId="1" type="noConversion"/>
  </si>
  <si>
    <t>Backyard Lawn</t>
    <phoneticPr fontId="1" type="noConversion"/>
  </si>
  <si>
    <t>Backyard Pool</t>
    <phoneticPr fontId="1" type="noConversion"/>
  </si>
  <si>
    <t>Bad Bros' Stache</t>
    <phoneticPr fontId="1" type="noConversion"/>
  </si>
  <si>
    <t>Badge Hat</t>
    <phoneticPr fontId="1" type="noConversion"/>
  </si>
  <si>
    <t>Bad Plaid Shirt</t>
    <phoneticPr fontId="1" type="noConversion"/>
  </si>
  <si>
    <t>Bad Plaid Tee</t>
    <phoneticPr fontId="1" type="noConversion"/>
  </si>
  <si>
    <t>Bagpipes</t>
    <phoneticPr fontId="1" type="noConversion"/>
  </si>
  <si>
    <t>Bagworm</t>
    <phoneticPr fontId="1" type="noConversion"/>
  </si>
  <si>
    <t>Ball Catcher</t>
    <phoneticPr fontId="1" type="noConversion"/>
  </si>
  <si>
    <t>Ballet Outfit</t>
    <phoneticPr fontId="1" type="noConversion"/>
  </si>
  <si>
    <t>Ballet Slippers</t>
    <phoneticPr fontId="1" type="noConversion"/>
  </si>
  <si>
    <t>Balloon Bed</t>
    <phoneticPr fontId="1" type="noConversion"/>
  </si>
  <si>
    <t>Balloon Chair</t>
    <phoneticPr fontId="1" type="noConversion"/>
  </si>
  <si>
    <t>Balloon Clock</t>
    <phoneticPr fontId="1" type="noConversion"/>
  </si>
  <si>
    <t>Balloon Closet</t>
    <phoneticPr fontId="1" type="noConversion"/>
  </si>
  <si>
    <t>Balloon Dresser</t>
    <phoneticPr fontId="1" type="noConversion"/>
  </si>
  <si>
    <t>Balloon Floor</t>
    <phoneticPr fontId="1" type="noConversion"/>
  </si>
  <si>
    <t>Balloon Hat</t>
    <phoneticPr fontId="1" type="noConversion"/>
  </si>
  <si>
    <t>Balloon Lamp</t>
    <phoneticPr fontId="1" type="noConversion"/>
  </si>
  <si>
    <t>Balloon Sofa</t>
    <phoneticPr fontId="1" type="noConversion"/>
  </si>
  <si>
    <t>Balloon Table</t>
    <phoneticPr fontId="1" type="noConversion"/>
  </si>
  <si>
    <t>Balloon TV</t>
    <phoneticPr fontId="1" type="noConversion"/>
  </si>
  <si>
    <t>Balloon Vanity</t>
    <phoneticPr fontId="1" type="noConversion"/>
  </si>
  <si>
    <t>Balloon Wall</t>
    <phoneticPr fontId="1" type="noConversion"/>
  </si>
  <si>
    <t>Ball return</t>
    <phoneticPr fontId="1" type="noConversion"/>
  </si>
  <si>
    <t>Ballroom Mask</t>
    <phoneticPr fontId="1" type="noConversion"/>
  </si>
  <si>
    <t>Bamboo Flooring</t>
    <phoneticPr fontId="1" type="noConversion"/>
  </si>
  <si>
    <t>Bamboo Grass</t>
    <phoneticPr fontId="1" type="noConversion"/>
  </si>
  <si>
    <t>Bamboo Shoot</t>
    <phoneticPr fontId="1" type="noConversion"/>
  </si>
  <si>
    <t>Bamboo Wall</t>
    <phoneticPr fontId="1" type="noConversion"/>
  </si>
  <si>
    <t>Banana</t>
    <phoneticPr fontId="1" type="noConversion"/>
  </si>
  <si>
    <t>Banana-Split Hat</t>
    <phoneticPr fontId="1" type="noConversion"/>
  </si>
  <si>
    <t>Bandage</t>
    <phoneticPr fontId="1" type="noConversion"/>
  </si>
  <si>
    <t>Bandana</t>
    <phoneticPr fontId="1" type="noConversion"/>
  </si>
  <si>
    <t>Banded Dragonfly</t>
    <phoneticPr fontId="1" type="noConversion"/>
  </si>
  <si>
    <t>Barbeque</t>
    <phoneticPr fontId="1" type="noConversion"/>
  </si>
  <si>
    <t>Barbeque Bed</t>
    <phoneticPr fontId="1" type="noConversion"/>
  </si>
  <si>
    <t>Barbel Steed</t>
    <phoneticPr fontId="1" type="noConversion"/>
  </si>
  <si>
    <t>Barber's Pole</t>
    <phoneticPr fontId="1" type="noConversion"/>
  </si>
  <si>
    <t>Barber Tee</t>
    <phoneticPr fontId="1" type="noConversion"/>
  </si>
  <si>
    <t>Barred Knifejaw</t>
    <phoneticPr fontId="1" type="noConversion"/>
  </si>
  <si>
    <t>Barrel</t>
    <phoneticPr fontId="1" type="noConversion"/>
  </si>
  <si>
    <t>Baseball Pants</t>
    <phoneticPr fontId="1" type="noConversion"/>
  </si>
  <si>
    <t>Baseball Shirt</t>
    <phoneticPr fontId="1" type="noConversion"/>
  </si>
  <si>
    <t>Basement Floor</t>
    <phoneticPr fontId="1" type="noConversion"/>
  </si>
  <si>
    <t>Basement Wall</t>
    <phoneticPr fontId="1" type="noConversion"/>
  </si>
  <si>
    <t>Basic Painting</t>
    <phoneticPr fontId="1" type="noConversion"/>
  </si>
  <si>
    <t>Basketball Hoop</t>
    <phoneticPr fontId="1" type="noConversion"/>
  </si>
  <si>
    <t>Basketball Shoes</t>
    <phoneticPr fontId="1" type="noConversion"/>
  </si>
  <si>
    <t>Basketball Shorts</t>
    <phoneticPr fontId="1" type="noConversion"/>
  </si>
  <si>
    <t>Basketball Tank</t>
    <phoneticPr fontId="1" type="noConversion"/>
  </si>
  <si>
    <t>Bass</t>
    <phoneticPr fontId="1" type="noConversion"/>
  </si>
  <si>
    <t>Bathhouse Wall</t>
    <phoneticPr fontId="1" type="noConversion"/>
  </si>
  <si>
    <t>Bath Mat</t>
    <phoneticPr fontId="1" type="noConversion"/>
  </si>
  <si>
    <t>Bathrobe</t>
    <phoneticPr fontId="1" type="noConversion"/>
  </si>
  <si>
    <t>Bathroom Sink</t>
    <phoneticPr fontId="1" type="noConversion"/>
  </si>
  <si>
    <t>Bathroom Stall</t>
    <phoneticPr fontId="1" type="noConversion"/>
  </si>
  <si>
    <t>Bathtub</t>
    <phoneticPr fontId="1" type="noConversion"/>
  </si>
  <si>
    <t>Bathtub Paper</t>
    <phoneticPr fontId="1" type="noConversion"/>
  </si>
  <si>
    <t>Batter's Helmet</t>
    <phoneticPr fontId="1" type="noConversion"/>
  </si>
  <si>
    <t>Bat Umbrella</t>
    <phoneticPr fontId="1" type="noConversion"/>
  </si>
  <si>
    <t>BB Tee</t>
    <phoneticPr fontId="1" type="noConversion"/>
  </si>
  <si>
    <t>Beach Chair</t>
    <phoneticPr fontId="1" type="noConversion"/>
  </si>
  <si>
    <t>Beach Table</t>
    <phoneticPr fontId="1" type="noConversion"/>
  </si>
  <si>
    <t>Beach Umbrella</t>
    <phoneticPr fontId="1" type="noConversion"/>
  </si>
  <si>
    <t>Beacon Fire</t>
    <phoneticPr fontId="1" type="noConversion"/>
  </si>
  <si>
    <t>Beacon Shirt</t>
    <phoneticPr fontId="1" type="noConversion"/>
  </si>
  <si>
    <t>Beacon Tank</t>
    <phoneticPr fontId="1" type="noConversion"/>
  </si>
  <si>
    <t>Beak</t>
    <phoneticPr fontId="1" type="noConversion"/>
  </si>
  <si>
    <t>Bear Cap</t>
    <phoneticPr fontId="1" type="noConversion"/>
  </si>
  <si>
    <t>Bear Costume Pants</t>
    <phoneticPr fontId="1" type="noConversion"/>
  </si>
  <si>
    <t>Bear Pole</t>
    <phoneticPr fontId="1" type="noConversion"/>
  </si>
  <si>
    <t>Beatnik Shirt</t>
    <phoneticPr fontId="1" type="noConversion"/>
  </si>
  <si>
    <t>Beatnik Tank</t>
    <phoneticPr fontId="1" type="noConversion"/>
  </si>
  <si>
    <t>Beatnik Tee</t>
    <phoneticPr fontId="1" type="noConversion"/>
  </si>
  <si>
    <t>Beautiful Statue</t>
    <phoneticPr fontId="1" type="noConversion"/>
  </si>
  <si>
    <t>Bee</t>
    <phoneticPr fontId="1" type="noConversion"/>
  </si>
  <si>
    <t>Beetle Chair</t>
    <phoneticPr fontId="1" type="noConversion"/>
  </si>
  <si>
    <t>Beige Emblem Blazer</t>
    <phoneticPr fontId="1" type="noConversion"/>
  </si>
  <si>
    <t>Beige Knit Shirt</t>
    <phoneticPr fontId="1" type="noConversion"/>
  </si>
  <si>
    <t>Beige Tights</t>
    <phoneticPr fontId="1" type="noConversion"/>
  </si>
  <si>
    <t>Bejeweled Paper</t>
    <phoneticPr fontId="1" type="noConversion"/>
  </si>
  <si>
    <t>Bell Cricket</t>
    <phoneticPr fontId="1" type="noConversion"/>
  </si>
  <si>
    <t>Beret</t>
    <phoneticPr fontId="1" type="noConversion"/>
  </si>
  <si>
    <t>Berliner</t>
    <phoneticPr fontId="1" type="noConversion"/>
  </si>
  <si>
    <t>Bicycle Helmet</t>
    <phoneticPr fontId="1" type="noConversion"/>
  </si>
  <si>
    <t>Big Ben</t>
    <phoneticPr fontId="1" type="noConversion"/>
  </si>
  <si>
    <t>Big Bro's Hat</t>
    <phoneticPr fontId="1" type="noConversion"/>
  </si>
  <si>
    <t>Big Bro's Mustache</t>
    <phoneticPr fontId="1" type="noConversion"/>
  </si>
  <si>
    <t>Big Bro's Tee</t>
    <phoneticPr fontId="1" type="noConversion"/>
  </si>
  <si>
    <t>Big Dot Tank</t>
    <phoneticPr fontId="1" type="noConversion"/>
  </si>
  <si>
    <t>Big Dot Tee</t>
    <phoneticPr fontId="1" type="noConversion"/>
  </si>
  <si>
    <t>Big Festive Tree</t>
    <phoneticPr fontId="1" type="noConversion"/>
  </si>
  <si>
    <t>Big Star Tee</t>
    <phoneticPr fontId="1" type="noConversion"/>
  </si>
  <si>
    <t>Bilboquet</t>
    <phoneticPr fontId="1" type="noConversion"/>
  </si>
  <si>
    <t>Bill Blaster</t>
    <phoneticPr fontId="1" type="noConversion"/>
  </si>
  <si>
    <t>Billiard Table</t>
    <phoneticPr fontId="1" type="noConversion"/>
  </si>
  <si>
    <t>Bingo Wheel</t>
    <phoneticPr fontId="1" type="noConversion"/>
  </si>
  <si>
    <t>Birch Flooring</t>
    <phoneticPr fontId="1" type="noConversion"/>
  </si>
  <si>
    <t>Birdbath</t>
    <phoneticPr fontId="1" type="noConversion"/>
  </si>
  <si>
    <t>Birdcage</t>
    <phoneticPr fontId="1" type="noConversion"/>
  </si>
  <si>
    <t>Bird Feeder</t>
    <phoneticPr fontId="1" type="noConversion"/>
  </si>
  <si>
    <t>Birdhouse</t>
    <phoneticPr fontId="1" type="noConversion"/>
  </si>
  <si>
    <t>Birdwing</t>
    <phoneticPr fontId="1" type="noConversion"/>
  </si>
  <si>
    <t>Birthday Cake</t>
    <phoneticPr fontId="1" type="noConversion"/>
  </si>
  <si>
    <t>Birthday Candle</t>
    <phoneticPr fontId="1" type="noConversion"/>
  </si>
  <si>
    <t>Birthday Card</t>
    <phoneticPr fontId="1" type="noConversion"/>
  </si>
  <si>
    <t>Birthday Hat</t>
    <phoneticPr fontId="1" type="noConversion"/>
  </si>
  <si>
    <t>Birthday Shades</t>
    <phoneticPr fontId="1" type="noConversion"/>
  </si>
  <si>
    <t>Birthday Sign</t>
    <phoneticPr fontId="1" type="noConversion"/>
  </si>
  <si>
    <t>Birthday Table</t>
    <phoneticPr fontId="1" type="noConversion"/>
  </si>
  <si>
    <t>Bishop</t>
    <phoneticPr fontId="1" type="noConversion"/>
  </si>
  <si>
    <t>Bitterling</t>
    <phoneticPr fontId="1" type="noConversion"/>
  </si>
  <si>
    <t>Black Bass</t>
    <phoneticPr fontId="1" type="noConversion"/>
  </si>
  <si>
    <t>Black Denim Pants</t>
    <phoneticPr fontId="1" type="noConversion"/>
  </si>
  <si>
    <t>Black Denim Jacket</t>
    <phoneticPr fontId="1" type="noConversion"/>
  </si>
  <si>
    <t>Black Denim Skirt</t>
    <phoneticPr fontId="1" type="noConversion"/>
  </si>
  <si>
    <t>Black Cosmos</t>
    <phoneticPr fontId="1" type="noConversion"/>
  </si>
  <si>
    <t>Black Flannel Shirt</t>
    <phoneticPr fontId="1" type="noConversion"/>
  </si>
  <si>
    <t>Black Katana</t>
  </si>
  <si>
    <t>Blossom Lantern</t>
  </si>
  <si>
    <t>Blue Bed</t>
  </si>
  <si>
    <t>Blue Bench</t>
  </si>
  <si>
    <t>Blue Bookcase</t>
  </si>
  <si>
    <t>Blue Bureau</t>
  </si>
  <si>
    <t>Blue Cabinet</t>
  </si>
  <si>
    <t>Blue Chair</t>
  </si>
  <si>
    <t>Blue Clock</t>
  </si>
  <si>
    <t>Blue Corner</t>
  </si>
  <si>
    <t>Blue Dresser</t>
  </si>
  <si>
    <t>Blue Falcon</t>
  </si>
  <si>
    <t>Blue Table</t>
  </si>
  <si>
    <t>Blue Vase</t>
  </si>
  <si>
    <t>Blue Wall Shelf</t>
  </si>
  <si>
    <t>Blue Wardrobe</t>
  </si>
  <si>
    <t>Bobsleigh</t>
  </si>
  <si>
    <t>Bonfire</t>
  </si>
  <si>
    <t>Boomerang</t>
  </si>
  <si>
    <t>Bottled Ship</t>
  </si>
  <si>
    <t>Bow</t>
  </si>
  <si>
    <t>Bowling Pins</t>
  </si>
  <si>
    <t>Box Corner Sofa</t>
  </si>
  <si>
    <t>Box of Tissues</t>
  </si>
  <si>
    <t>Box Sofa</t>
  </si>
  <si>
    <t>Boxing Barricade</t>
  </si>
  <si>
    <t>Boxing Mat</t>
  </si>
  <si>
    <t>Breaker</t>
  </si>
  <si>
    <t>Broken Post</t>
  </si>
  <si>
    <t>Bromeliaceae</t>
  </si>
  <si>
    <t>Bronze Fish Trophy</t>
  </si>
  <si>
    <t>Brown Pot</t>
  </si>
  <si>
    <t>Bucket</t>
  </si>
  <si>
    <t>Bug Zapper</t>
  </si>
  <si>
    <t>Bureom</t>
  </si>
  <si>
    <t>Butterfly Machine</t>
  </si>
  <si>
    <t>Blue Tarp</t>
  </si>
  <si>
    <t>Blue Wall</t>
  </si>
  <si>
    <t>Butterfly Wall</t>
  </si>
  <si>
    <t>Block Floor</t>
  </si>
  <si>
    <t>Blue Flooring</t>
  </si>
  <si>
    <t>Black Letter Jacket</t>
  </si>
  <si>
    <t>Blossom Tee</t>
  </si>
  <si>
    <t>Blue Argyle Shirt</t>
  </si>
  <si>
    <t>Blue Argyle Tee</t>
  </si>
  <si>
    <t>Blue Diamond Shirt</t>
  </si>
  <si>
    <t>Blue Diamond Tee</t>
  </si>
  <si>
    <t>Blue Flannel Shirt</t>
  </si>
  <si>
    <t>Blue Jacket</t>
  </si>
  <si>
    <t>Blue PJ Shirt</t>
  </si>
  <si>
    <t>Blue Plaid Shirt</t>
  </si>
  <si>
    <t>Blue Plaid Tee</t>
  </si>
  <si>
    <t>Blue Ringmaster Coat</t>
  </si>
  <si>
    <t>Blue Tartan Shirt</t>
  </si>
  <si>
    <t>Blue Tartan Tee</t>
  </si>
  <si>
    <t>Blue Tie-Dye Tank</t>
  </si>
  <si>
    <t>Blue Tie-Dye Tee</t>
  </si>
  <si>
    <t>Bone Shirt</t>
  </si>
  <si>
    <t>Bright Tee</t>
  </si>
  <si>
    <t>Bubble Tank</t>
  </si>
  <si>
    <t>Bunny Shirt</t>
  </si>
  <si>
    <t>Bunny Tee</t>
  </si>
  <si>
    <t>Black Formal Pants</t>
  </si>
  <si>
    <t>Black Formal Skirt</t>
  </si>
  <si>
    <t>Black Track Pants</t>
  </si>
  <si>
    <t>Blue Boxing Shorts</t>
  </si>
  <si>
    <t>Blue Gym Shorts</t>
  </si>
  <si>
    <t>Blue PJ Bottoms</t>
  </si>
  <si>
    <t>Blue Polka Shorts</t>
  </si>
  <si>
    <t>Blue Warm-Up Pants</t>
  </si>
  <si>
    <t>Bone Pants</t>
  </si>
  <si>
    <t>Brown Argyle Skirt</t>
  </si>
  <si>
    <t>Brown Formal Pants</t>
  </si>
  <si>
    <t>Brown Plaid Shorts</t>
  </si>
  <si>
    <t>Blossom Dress</t>
  </si>
  <si>
    <t>Blossoming Dress</t>
  </si>
  <si>
    <t>Blue Dotted Dress</t>
  </si>
  <si>
    <t>Blue Lace-Up Dress</t>
  </si>
  <si>
    <t>Blue Party Dress</t>
  </si>
  <si>
    <t>Blue Retro Dress</t>
  </si>
  <si>
    <t>Butterfly Dress</t>
  </si>
  <si>
    <t>Black Veil</t>
  </si>
  <si>
    <t>Blue Cap</t>
  </si>
  <si>
    <t>Blue Headgear</t>
  </si>
  <si>
    <t>Blue New Year's Hat</t>
  </si>
  <si>
    <t>Blue Nightcap</t>
  </si>
  <si>
    <t>Blue Ogre Mask</t>
  </si>
  <si>
    <t>Blue Pikmin</t>
  </si>
  <si>
    <t>Blue Plaid Fedora</t>
  </si>
  <si>
    <t>Blue Pom-Pom Hat</t>
  </si>
  <si>
    <t>Blue Ribbon</t>
  </si>
  <si>
    <t>Braided Wig</t>
  </si>
  <si>
    <t>Bridal Veil</t>
  </si>
  <si>
    <t>Bug Mask</t>
  </si>
  <si>
    <t>Bulb Bopper</t>
  </si>
  <si>
    <t>Bunny Hood</t>
  </si>
  <si>
    <t>Blue Frames</t>
  </si>
  <si>
    <t>Brown Glasses</t>
  </si>
  <si>
    <t>Black Leggings</t>
  </si>
  <si>
    <t>Black Loafers</t>
  </si>
  <si>
    <t>Black Pumps</t>
  </si>
  <si>
    <t>Black Rain Boots</t>
  </si>
  <si>
    <t>Black Stockings</t>
  </si>
  <si>
    <t>Black Tights</t>
  </si>
  <si>
    <t>Blue Pumps</t>
  </si>
  <si>
    <t>Blue Sneakers</t>
  </si>
  <si>
    <t>Blue Wrestling Shoes</t>
  </si>
  <si>
    <t>Bobby Socks</t>
  </si>
  <si>
    <t>Brown Loafers</t>
  </si>
  <si>
    <t>Brown Pumps</t>
  </si>
  <si>
    <t>Brown Slip-Ons</t>
  </si>
  <si>
    <t>Brown Socks</t>
  </si>
  <si>
    <t>Blue Umbrella</t>
  </si>
  <si>
    <t>Busted Umbrella</t>
  </si>
  <si>
    <t>Bubble Paper</t>
  </si>
  <si>
    <t>Buttercup Paper</t>
  </si>
  <si>
    <t>Butterfly Paper</t>
  </si>
  <si>
    <t>Bubblegum K.K.</t>
  </si>
  <si>
    <t>Bovoid Mega</t>
  </si>
  <si>
    <t>Bovoid Tall</t>
  </si>
  <si>
    <t>Bowtoid Mega</t>
  </si>
  <si>
    <t>Bowtoid Mini</t>
  </si>
  <si>
    <t>Bowtoid Tall</t>
  </si>
  <si>
    <t>Buzzoid Mega</t>
  </si>
  <si>
    <t>Buzzoid Mini</t>
  </si>
  <si>
    <t>Buzzoid Tall</t>
  </si>
  <si>
    <t>Baby Panda</t>
    <phoneticPr fontId="1" type="noConversion"/>
  </si>
  <si>
    <t>Baby's Hat</t>
    <phoneticPr fontId="1" type="noConversion"/>
  </si>
  <si>
    <t>Balloon Dog Lamp</t>
    <phoneticPr fontId="1" type="noConversion"/>
  </si>
  <si>
    <t>Bear Costume</t>
    <phoneticPr fontId="1" type="noConversion"/>
  </si>
  <si>
    <t>Black Lily</t>
    <phoneticPr fontId="1" type="noConversion"/>
  </si>
  <si>
    <t>Black Track Jacket</t>
    <phoneticPr fontId="1" type="noConversion"/>
  </si>
  <si>
    <t>Black Tulip</t>
    <phoneticPr fontId="1" type="noConversion"/>
  </si>
  <si>
    <t>Black Velvet Dress</t>
    <phoneticPr fontId="1" type="noConversion"/>
  </si>
  <si>
    <t>? Block</t>
    <phoneticPr fontId="1" type="noConversion"/>
  </si>
  <si>
    <t>Block</t>
    <phoneticPr fontId="1" type="noConversion"/>
  </si>
  <si>
    <t>Blowfish</t>
    <phoneticPr fontId="1" type="noConversion"/>
  </si>
  <si>
    <t>Blue Aloha Tee</t>
    <phoneticPr fontId="1" type="noConversion"/>
  </si>
  <si>
    <t>Blue Argyle Tank</t>
    <phoneticPr fontId="1" type="noConversion"/>
  </si>
  <si>
    <t>Blue Balloon</t>
    <phoneticPr fontId="1" type="noConversion"/>
  </si>
  <si>
    <t>Blue Bar Shirt</t>
    <phoneticPr fontId="1" type="noConversion"/>
  </si>
  <si>
    <t>Blue Bar Tee</t>
    <phoneticPr fontId="1" type="noConversion"/>
  </si>
  <si>
    <t>Blue Certificate</t>
    <phoneticPr fontId="1" type="noConversion"/>
  </si>
  <si>
    <t>Blue Check Tee</t>
    <phoneticPr fontId="1" type="noConversion"/>
  </si>
  <si>
    <t>Blue Dot Parasol</t>
    <phoneticPr fontId="1" type="noConversion"/>
  </si>
  <si>
    <t>Blue Down Jacket</t>
    <phoneticPr fontId="1" type="noConversion"/>
  </si>
  <si>
    <t>Bluegill</t>
    <phoneticPr fontId="1" type="noConversion"/>
  </si>
  <si>
    <t>Blue Grid Shirt</t>
    <phoneticPr fontId="1" type="noConversion"/>
  </si>
  <si>
    <t>Blue Grid Skirt</t>
    <phoneticPr fontId="1" type="noConversion"/>
  </si>
  <si>
    <t>Blue Grid Tee</t>
    <phoneticPr fontId="1" type="noConversion"/>
  </si>
  <si>
    <t>Blue Gym Tee</t>
    <phoneticPr fontId="1" type="noConversion"/>
  </si>
  <si>
    <t>Blue Hydrangea Start</t>
    <phoneticPr fontId="1" type="noConversion"/>
  </si>
  <si>
    <t>Blue Letter Jacket</t>
    <phoneticPr fontId="1" type="noConversion"/>
  </si>
  <si>
    <t>Blue Marlin</t>
    <phoneticPr fontId="1" type="noConversion"/>
  </si>
  <si>
    <t>Blue Pansy</t>
    <phoneticPr fontId="1" type="noConversion"/>
  </si>
  <si>
    <t>Blue Pinwheel</t>
    <phoneticPr fontId="1" type="noConversion"/>
  </si>
  <si>
    <t>Blue Rose</t>
    <phoneticPr fontId="1" type="noConversion"/>
  </si>
  <si>
    <t>Blue Stripe Pants</t>
    <phoneticPr fontId="1" type="noConversion"/>
  </si>
  <si>
    <t>Blue Stripe Shirt</t>
    <phoneticPr fontId="1" type="noConversion"/>
  </si>
  <si>
    <t>Blue Stripe Tee</t>
    <phoneticPr fontId="1" type="noConversion"/>
  </si>
  <si>
    <t>Blue Stripe Tights</t>
    <phoneticPr fontId="1" type="noConversion"/>
  </si>
  <si>
    <t>Blue Track Jacket</t>
    <phoneticPr fontId="1" type="noConversion"/>
  </si>
  <si>
    <t>Blue Trim-Wall</t>
    <phoneticPr fontId="1" type="noConversion"/>
  </si>
  <si>
    <t>Blue Violet</t>
    <phoneticPr fontId="1" type="noConversion"/>
  </si>
  <si>
    <t>Blue Zap Helmet</t>
    <phoneticPr fontId="1" type="noConversion"/>
  </si>
  <si>
    <t>Blue Zap Pants</t>
    <phoneticPr fontId="1" type="noConversion"/>
  </si>
  <si>
    <t>Blue Zap Suit</t>
    <phoneticPr fontId="1" type="noConversion"/>
  </si>
  <si>
    <t>Bold Check Tee</t>
    <phoneticPr fontId="1" type="noConversion"/>
  </si>
  <si>
    <t>Boxed Figurine</t>
    <phoneticPr fontId="1" type="noConversion"/>
  </si>
  <si>
    <t>Box of Chocolates</t>
    <phoneticPr fontId="1" type="noConversion"/>
  </si>
  <si>
    <t>Bread Box</t>
    <phoneticPr fontId="1" type="noConversion"/>
  </si>
  <si>
    <t>Brewstoid Mega</t>
    <phoneticPr fontId="1" type="noConversion"/>
  </si>
  <si>
    <t>Brewstoid Tall</t>
    <phoneticPr fontId="1" type="noConversion"/>
  </si>
  <si>
    <t>Brewstoid Mini</t>
    <phoneticPr fontId="1" type="noConversion"/>
  </si>
  <si>
    <t>Bronze Bug Trophy</t>
    <phoneticPr fontId="1" type="noConversion"/>
  </si>
  <si>
    <t>Brown Bar Shirt</t>
    <phoneticPr fontId="1" type="noConversion"/>
  </si>
  <si>
    <t>Brown Stripe Socks</t>
    <phoneticPr fontId="1" type="noConversion"/>
  </si>
  <si>
    <t>Brown Bar Tee</t>
    <phoneticPr fontId="1" type="noConversion"/>
  </si>
  <si>
    <t>Brown Cicida</t>
    <phoneticPr fontId="1" type="noConversion"/>
  </si>
  <si>
    <t>Bubble Gum Shirt</t>
    <phoneticPr fontId="1" type="noConversion"/>
  </si>
  <si>
    <t>Bubble Gum Tee</t>
    <phoneticPr fontId="1" type="noConversion"/>
  </si>
  <si>
    <t>Bubble Tee</t>
    <phoneticPr fontId="1" type="noConversion"/>
  </si>
  <si>
    <t>Bunk Bed</t>
    <phoneticPr fontId="1" type="noConversion"/>
  </si>
  <si>
    <t>Bunny B. Balloon</t>
    <phoneticPr fontId="1" type="noConversion"/>
  </si>
  <si>
    <t>Bunny C. Balloon</t>
    <phoneticPr fontId="1" type="noConversion"/>
  </si>
  <si>
    <t>Bunny G. Balloon</t>
    <phoneticPr fontId="1" type="noConversion"/>
  </si>
  <si>
    <t>Bunny I. Balloon</t>
    <phoneticPr fontId="1" type="noConversion"/>
  </si>
  <si>
    <t>Bunny O. Balloon</t>
    <phoneticPr fontId="1" type="noConversion"/>
  </si>
  <si>
    <t>Bunny P. Balloon</t>
    <phoneticPr fontId="1" type="noConversion"/>
  </si>
  <si>
    <t>Bunny R. Balloon</t>
    <phoneticPr fontId="1" type="noConversion"/>
  </si>
  <si>
    <t>Bunny Y. Balloon</t>
    <phoneticPr fontId="1" type="noConversion"/>
  </si>
  <si>
    <t>Bun Wig</t>
    <phoneticPr fontId="1" type="noConversion"/>
  </si>
  <si>
    <t>Cabana Armchair</t>
  </si>
  <si>
    <t>Cabana Bed</t>
  </si>
  <si>
    <t>Cabana Bookcase</t>
  </si>
  <si>
    <t>Cabana Chair</t>
  </si>
  <si>
    <t>Cabana Dresser</t>
  </si>
  <si>
    <t>Cabana Lamp</t>
  </si>
  <si>
    <t>Cabana Screen</t>
  </si>
  <si>
    <t>Cabana Table</t>
  </si>
  <si>
    <t>Cabana Vanity</t>
  </si>
  <si>
    <t>Cabana Wall Radio</t>
  </si>
  <si>
    <t>Cabana Wardrobe</t>
  </si>
  <si>
    <t>Cabin Armchair</t>
  </si>
  <si>
    <t>Cabin Bed</t>
  </si>
  <si>
    <t>Cabin Bookcase</t>
  </si>
  <si>
    <t>Cabin Chair</t>
  </si>
  <si>
    <t>Cabin Clock</t>
  </si>
  <si>
    <t>Cabin Couch</t>
  </si>
  <si>
    <t>Cabin Dresser</t>
  </si>
  <si>
    <t>Cabin Low Table</t>
  </si>
  <si>
    <t>Cabin Table</t>
  </si>
  <si>
    <t>Cabin Wall Clock</t>
  </si>
  <si>
    <t>Cabin Wardrobe</t>
  </si>
  <si>
    <t>Cactus</t>
  </si>
  <si>
    <t>Caladium</t>
  </si>
  <si>
    <t>Campfire</t>
  </si>
  <si>
    <t>Candle</t>
  </si>
  <si>
    <t>Candy Machine</t>
  </si>
  <si>
    <t>Captain's Monitor</t>
  </si>
  <si>
    <t>Carp Banner</t>
  </si>
  <si>
    <t>Cash Register</t>
  </si>
  <si>
    <t>CD Player</t>
  </si>
  <si>
    <t>Cello</t>
  </si>
  <si>
    <t>Cement Mixer</t>
  </si>
  <si>
    <t>Chalk Board</t>
  </si>
  <si>
    <t>Checkout Counter</t>
  </si>
  <si>
    <t>Chocolate Cake</t>
  </si>
  <si>
    <t>Chocolate Fountain</t>
  </si>
  <si>
    <t>Clackercart</t>
  </si>
  <si>
    <t>Classic Bed</t>
  </si>
  <si>
    <t>Classic Bookcase</t>
  </si>
  <si>
    <t>Classic Buffet</t>
  </si>
  <si>
    <t>Classic Chair</t>
  </si>
  <si>
    <t>Classic Clock</t>
  </si>
  <si>
    <t>Classic Desk</t>
  </si>
  <si>
    <t>Classic Sofa</t>
  </si>
  <si>
    <t>Classic Table</t>
  </si>
  <si>
    <t>Classic Vanity</t>
  </si>
  <si>
    <t>Classic Wall Shelf</t>
  </si>
  <si>
    <t>Classic Wardrobe</t>
  </si>
  <si>
    <t>Claw-Foot Tub</t>
  </si>
  <si>
    <t>Clear Model</t>
  </si>
  <si>
    <t>Clothes Closet</t>
  </si>
  <si>
    <t>Clothesline Pole</t>
  </si>
  <si>
    <t>Coat Hanger</t>
  </si>
  <si>
    <t>Coconut Palm</t>
  </si>
  <si>
    <t>Coffee Cup</t>
  </si>
  <si>
    <t>Coin</t>
  </si>
  <si>
    <t>Compass</t>
  </si>
  <si>
    <t>Complex Machine</t>
  </si>
  <si>
    <t>Computer</t>
  </si>
  <si>
    <t>Conga Drum</t>
  </si>
  <si>
    <t>Cool Globe</t>
  </si>
  <si>
    <t>Copy Machine</t>
  </si>
  <si>
    <t>Corinthian Post</t>
  </si>
  <si>
    <t>Corkboard</t>
  </si>
  <si>
    <t>Corn Plant</t>
  </si>
  <si>
    <t>Cosmos Fan</t>
  </si>
  <si>
    <t>Country Guitar</t>
  </si>
  <si>
    <t>Covered Wagon</t>
  </si>
  <si>
    <t>Cow Skull</t>
  </si>
  <si>
    <t>Cradle</t>
  </si>
  <si>
    <t>Crane Game</t>
  </si>
  <si>
    <t>Cream Sofa</t>
  </si>
  <si>
    <t>Creepy Bat Stone</t>
  </si>
  <si>
    <t>Creepy Cauldron</t>
  </si>
  <si>
    <t>Creepy Clock</t>
  </si>
  <si>
    <t>Creepy Coffin</t>
  </si>
  <si>
    <t>Creepy Crystal</t>
  </si>
  <si>
    <t>Creepy Skeleton</t>
  </si>
  <si>
    <t>Creepy Statue</t>
  </si>
  <si>
    <t>Creepy Stone</t>
  </si>
  <si>
    <t>Croton</t>
  </si>
  <si>
    <t>Cube Clock</t>
  </si>
  <si>
    <t>Cuckoo Clock</t>
  </si>
  <si>
    <t>Cucumber Horse</t>
  </si>
  <si>
    <t>Cupid Bench</t>
  </si>
  <si>
    <t>Curling Stone</t>
  </si>
  <si>
    <t>Cushion</t>
  </si>
  <si>
    <t>Furniture</t>
    <phoneticPr fontId="1" type="noConversion"/>
  </si>
  <si>
    <t>Cabana Wall</t>
  </si>
  <si>
    <t>Cabin Wall</t>
  </si>
  <si>
    <t>Card Wall</t>
  </si>
  <si>
    <t>Cheese Wall</t>
  </si>
  <si>
    <t>Chic Wall</t>
  </si>
  <si>
    <t>Citrus Wall</t>
  </si>
  <si>
    <t>Cityscape Wall</t>
  </si>
  <si>
    <t>Classic Wall</t>
  </si>
  <si>
    <t>Classroom Wall</t>
  </si>
  <si>
    <t>Common Wall</t>
  </si>
  <si>
    <t>Cabana Flooring</t>
  </si>
  <si>
    <t>Cabin Rug</t>
  </si>
  <si>
    <t>Ceramic Tile</t>
  </si>
  <si>
    <t>Charcoal Tile</t>
  </si>
  <si>
    <t>Checkered Tile</t>
  </si>
  <si>
    <t>Cheese Floor</t>
  </si>
  <si>
    <t>Chessboard Rug</t>
  </si>
  <si>
    <t>Citrus Carpet</t>
  </si>
  <si>
    <t>Classic Carpet</t>
  </si>
  <si>
    <t>Classroom Floor</t>
  </si>
  <si>
    <t>Closed Road</t>
  </si>
  <si>
    <t>Cloud Flooring</t>
  </si>
  <si>
    <t>Common Floor</t>
  </si>
  <si>
    <t>Concrete Floor</t>
  </si>
  <si>
    <t>Cowhide Rug</t>
  </si>
  <si>
    <t>Flooring</t>
    <phoneticPr fontId="1" type="noConversion"/>
  </si>
  <si>
    <t>Cafe Tee</t>
  </si>
  <si>
    <t>Cafe Uniform</t>
  </si>
  <si>
    <t>Camel Shirt</t>
  </si>
  <si>
    <t>Canary Shirt</t>
  </si>
  <si>
    <t>Candy Gingham Shirt</t>
  </si>
  <si>
    <t>Candy Gingham Tee</t>
  </si>
  <si>
    <t>Captain's Jacket</t>
  </si>
  <si>
    <t>Cavalier Shirt</t>
  </si>
  <si>
    <t>Caveman Tank</t>
  </si>
  <si>
    <t>Checkerboard Shirt</t>
  </si>
  <si>
    <t>Checkerboard Tee</t>
  </si>
  <si>
    <t>Checkered Tee</t>
  </si>
  <si>
    <t>Chef's Outfit</t>
  </si>
  <si>
    <t>Cherry Tee</t>
  </si>
  <si>
    <t>Chevron Shirt</t>
  </si>
  <si>
    <t>Chick Tee</t>
  </si>
  <si>
    <t>Circuit Tank</t>
  </si>
  <si>
    <t>Citrus Tank</t>
  </si>
  <si>
    <t>Clerk's Shirt</t>
  </si>
  <si>
    <t>Cloudy Tee</t>
  </si>
  <si>
    <t>Club Tee</t>
  </si>
  <si>
    <t>Comfy Sweater</t>
  </si>
  <si>
    <t>Concierge Shirt</t>
  </si>
  <si>
    <t>Cool Tank</t>
  </si>
  <si>
    <t>Coral Tee</t>
  </si>
  <si>
    <t>Cow Tank</t>
  </si>
  <si>
    <t>Crewel Tee</t>
  </si>
  <si>
    <t>Crossing Shirt</t>
  </si>
  <si>
    <t>Cyan Argyle Tank</t>
  </si>
  <si>
    <t>Cyan Argyle Tee</t>
  </si>
  <si>
    <t>Cycling Shirt</t>
  </si>
  <si>
    <t>Top</t>
    <phoneticPr fontId="1" type="noConversion"/>
  </si>
  <si>
    <t>Accessories</t>
    <phoneticPr fontId="1" type="noConversion"/>
  </si>
  <si>
    <t>Head</t>
    <phoneticPr fontId="1" type="noConversion"/>
  </si>
  <si>
    <t>Furniture</t>
    <phoneticPr fontId="1" type="noConversion"/>
  </si>
  <si>
    <t>TK Album</t>
    <phoneticPr fontId="1" type="noConversion"/>
  </si>
  <si>
    <t>Bug</t>
    <phoneticPr fontId="1" type="noConversion"/>
  </si>
  <si>
    <t>Flooring</t>
    <phoneticPr fontId="1" type="noConversion"/>
  </si>
  <si>
    <t>Head</t>
    <phoneticPr fontId="1" type="noConversion"/>
  </si>
  <si>
    <t>Post Office</t>
    <phoneticPr fontId="1" type="noConversion"/>
  </si>
  <si>
    <t>Art</t>
    <phoneticPr fontId="1" type="noConversion"/>
  </si>
  <si>
    <t>Fossil</t>
    <phoneticPr fontId="1" type="noConversion"/>
  </si>
  <si>
    <t>Gemstone</t>
    <phoneticPr fontId="1" type="noConversion"/>
  </si>
  <si>
    <t>Fossil</t>
    <phoneticPr fontId="1" type="noConversion"/>
  </si>
  <si>
    <t>Saharah</t>
    <phoneticPr fontId="1" type="noConversion"/>
  </si>
  <si>
    <t>Fish</t>
    <phoneticPr fontId="1" type="noConversion"/>
  </si>
  <si>
    <t>Fruit</t>
    <phoneticPr fontId="1" type="noConversion"/>
  </si>
  <si>
    <t>Top</t>
    <phoneticPr fontId="1" type="noConversion"/>
  </si>
  <si>
    <t>Socks&amp;Shoes</t>
    <phoneticPr fontId="1" type="noConversion"/>
  </si>
  <si>
    <t>Socks&amp;Shoes</t>
    <phoneticPr fontId="1" type="noConversion"/>
  </si>
  <si>
    <t>Flooring</t>
    <phoneticPr fontId="1" type="noConversion"/>
  </si>
  <si>
    <t>Gracie Grace</t>
    <phoneticPr fontId="1" type="noConversion"/>
  </si>
  <si>
    <t>Saharah</t>
    <phoneticPr fontId="1" type="noConversion"/>
  </si>
  <si>
    <t>Tool</t>
    <phoneticPr fontId="1" type="noConversion"/>
  </si>
  <si>
    <t>Gulliver</t>
    <phoneticPr fontId="1" type="noConversion"/>
  </si>
  <si>
    <t>Flooring</t>
    <phoneticPr fontId="1" type="noConversion"/>
  </si>
  <si>
    <t>Gulliver</t>
    <phoneticPr fontId="1" type="noConversion"/>
  </si>
  <si>
    <t>Black Ankle Sock</t>
    <phoneticPr fontId="1" type="noConversion"/>
  </si>
  <si>
    <t>Plant</t>
    <phoneticPr fontId="1" type="noConversion"/>
  </si>
  <si>
    <t>Fish</t>
    <phoneticPr fontId="1" type="noConversion"/>
  </si>
  <si>
    <t>Umbrella</t>
    <phoneticPr fontId="1" type="noConversion"/>
  </si>
  <si>
    <t>Dress</t>
    <phoneticPr fontId="1" type="noConversion"/>
  </si>
  <si>
    <t>Bath Tile</t>
    <phoneticPr fontId="1" type="noConversion"/>
  </si>
  <si>
    <t>Bug</t>
    <phoneticPr fontId="1" type="noConversion"/>
  </si>
  <si>
    <t>Furniture</t>
    <phoneticPr fontId="1" type="noConversion"/>
  </si>
  <si>
    <t>Furniture</t>
    <phoneticPr fontId="1" type="noConversion"/>
  </si>
  <si>
    <t>Gulliver</t>
    <phoneticPr fontId="1" type="noConversion"/>
  </si>
  <si>
    <t>Accessories</t>
    <phoneticPr fontId="1" type="noConversion"/>
  </si>
  <si>
    <t>Furniture</t>
    <phoneticPr fontId="1" type="noConversion"/>
  </si>
  <si>
    <t>Furniture</t>
    <phoneticPr fontId="1" type="noConversion"/>
  </si>
  <si>
    <t>Nintendo</t>
    <phoneticPr fontId="1" type="noConversion"/>
  </si>
  <si>
    <t>Furniture</t>
    <phoneticPr fontId="1" type="noConversion"/>
  </si>
  <si>
    <t>Furniture</t>
    <phoneticPr fontId="1" type="noConversion"/>
  </si>
  <si>
    <t>Furniture</t>
    <phoneticPr fontId="1" type="noConversion"/>
  </si>
  <si>
    <t>Furniture</t>
    <phoneticPr fontId="1" type="noConversion"/>
  </si>
  <si>
    <t>Socks&amp;Shoes</t>
    <phoneticPr fontId="1" type="noConversion"/>
  </si>
  <si>
    <t>Socks&amp;Shoes</t>
    <phoneticPr fontId="1" type="noConversion"/>
  </si>
  <si>
    <t>Socks&amp;Shoes</t>
    <phoneticPr fontId="1" type="noConversion"/>
  </si>
  <si>
    <t>Socks&amp;Shoes</t>
    <phoneticPr fontId="1" type="noConversion"/>
  </si>
  <si>
    <t>Socks&amp;Shoes</t>
    <phoneticPr fontId="1" type="noConversion"/>
  </si>
  <si>
    <t>Gracie Grace</t>
    <phoneticPr fontId="1" type="noConversion"/>
  </si>
  <si>
    <t>HHA Showcase</t>
    <phoneticPr fontId="1" type="noConversion"/>
  </si>
  <si>
    <t>Blue Check Shirt</t>
    <phoneticPr fontId="1" type="noConversion"/>
  </si>
  <si>
    <t>Umbrella</t>
    <phoneticPr fontId="1" type="noConversion"/>
  </si>
  <si>
    <t>Furniture</t>
    <phoneticPr fontId="1" type="noConversion"/>
  </si>
  <si>
    <t>Socks&amp;Shoes</t>
    <phoneticPr fontId="1" type="noConversion"/>
  </si>
  <si>
    <t>South Island Item</t>
    <phoneticPr fontId="1" type="noConversion"/>
  </si>
  <si>
    <t>Socks&amp;Shoes</t>
    <phoneticPr fontId="1" type="noConversion"/>
  </si>
  <si>
    <t>Alloids</t>
    <phoneticPr fontId="1" type="noConversion"/>
  </si>
  <si>
    <t>Furniture</t>
    <phoneticPr fontId="1" type="noConversion"/>
  </si>
  <si>
    <t>Alloids</t>
    <phoneticPr fontId="1" type="noConversion"/>
  </si>
  <si>
    <t>Trophy</t>
    <phoneticPr fontId="1" type="noConversion"/>
  </si>
  <si>
    <t>Socks&amp;Shoes</t>
    <phoneticPr fontId="1" type="noConversion"/>
  </si>
  <si>
    <t>TK Album</t>
    <phoneticPr fontId="1" type="noConversion"/>
  </si>
  <si>
    <t>Cargo Pants</t>
  </si>
  <si>
    <t>Caveman Shorts</t>
  </si>
  <si>
    <t>Checkerboard Skirt</t>
  </si>
  <si>
    <t>Chino Pants</t>
  </si>
  <si>
    <t>Corseted Skirt</t>
  </si>
  <si>
    <t>Cow Pants</t>
  </si>
  <si>
    <t>Cuffed Pants</t>
  </si>
  <si>
    <t>Cake Dress</t>
  </si>
  <si>
    <t>Cake Tank Dress</t>
  </si>
  <si>
    <t>Casual Outfit</t>
  </si>
  <si>
    <t>Cat Dress</t>
  </si>
  <si>
    <t>Cat Tank Dress</t>
  </si>
  <si>
    <t>Caveman Tank Dress</t>
  </si>
  <si>
    <t>Chima Jeogori Dress</t>
  </si>
  <si>
    <t>Citrus Gingham Dress</t>
  </si>
  <si>
    <t>Classic Dress</t>
  </si>
  <si>
    <t>Cool Dress</t>
  </si>
  <si>
    <t>Dress</t>
    <phoneticPr fontId="1" type="noConversion"/>
  </si>
  <si>
    <t>Captain's Hat</t>
  </si>
  <si>
    <t>Cat Cap</t>
  </si>
  <si>
    <t>Cavalier Hat</t>
  </si>
  <si>
    <t>Celebration Hat</t>
  </si>
  <si>
    <t>Chef's Hat</t>
  </si>
  <si>
    <t>Cloche Hat</t>
  </si>
  <si>
    <t>Coin Headpiece</t>
  </si>
  <si>
    <t>Combat Helmet</t>
  </si>
  <si>
    <t>Conical Straw Hat</t>
  </si>
  <si>
    <t>Cow Bone</t>
  </si>
  <si>
    <t>Crown</t>
  </si>
  <si>
    <t>Head</t>
    <phoneticPr fontId="1" type="noConversion"/>
  </si>
  <si>
    <t>Cucumber Pack</t>
  </si>
  <si>
    <t>Curly Mustache</t>
  </si>
  <si>
    <t>Cyber Shades</t>
  </si>
  <si>
    <t>Checkered Socks</t>
  </si>
  <si>
    <t>Cleats</t>
  </si>
  <si>
    <t>Climbing Shoes</t>
  </si>
  <si>
    <t>Clogs</t>
  </si>
  <si>
    <t>Colorful Sneakers</t>
  </si>
  <si>
    <t>Colorful Socks</t>
  </si>
  <si>
    <t>Cowboy Boots</t>
  </si>
  <si>
    <t>Camo Umbrella</t>
  </si>
  <si>
    <t>Candy Umbrella</t>
  </si>
  <si>
    <t>Camouflage Paper</t>
  </si>
  <si>
    <t>Card Paper</t>
  </si>
  <si>
    <t>Chic Paper</t>
  </si>
  <si>
    <t>Cloudy Paper</t>
  </si>
  <si>
    <t>Composer Paper</t>
  </si>
  <si>
    <t>Cool Paper</t>
  </si>
  <si>
    <t>Cow Paper</t>
  </si>
  <si>
    <t>Crater Paper</t>
  </si>
  <si>
    <t>Café K.K.</t>
  </si>
  <si>
    <t>Comrade K.K.</t>
  </si>
  <si>
    <t>Clankoid Mega</t>
  </si>
  <si>
    <t>Clankoid Mini</t>
  </si>
  <si>
    <t>Clankoid Tall</t>
  </si>
  <si>
    <t>Croakoid Mini</t>
  </si>
  <si>
    <t>Croakoid Tall</t>
  </si>
  <si>
    <t>Croakoid</t>
  </si>
  <si>
    <t>Alloids</t>
    <phoneticPr fontId="1" type="noConversion"/>
  </si>
  <si>
    <t>Coprolite</t>
  </si>
  <si>
    <t>Fossil</t>
    <phoneticPr fontId="1" type="noConversion"/>
  </si>
  <si>
    <t>Calm Painting</t>
  </si>
  <si>
    <t>Common Painting</t>
  </si>
  <si>
    <t>Art</t>
    <phoneticPr fontId="1" type="noConversion"/>
  </si>
  <si>
    <t>Cacao Tree</t>
    <phoneticPr fontId="1" type="noConversion"/>
  </si>
  <si>
    <t>Campfire Cookware</t>
    <phoneticPr fontId="1" type="noConversion"/>
  </si>
  <si>
    <t>Camp Stove</t>
    <phoneticPr fontId="1" type="noConversion"/>
  </si>
  <si>
    <t>Cancel Table</t>
    <phoneticPr fontId="1" type="noConversion"/>
  </si>
  <si>
    <t>Furniture</t>
    <phoneticPr fontId="1" type="noConversion"/>
  </si>
  <si>
    <t>Candy Jar</t>
    <phoneticPr fontId="1" type="noConversion"/>
  </si>
  <si>
    <t>Capricorn Ornament</t>
    <phoneticPr fontId="1" type="noConversion"/>
  </si>
  <si>
    <t>Capsule Toy Machine</t>
    <phoneticPr fontId="1" type="noConversion"/>
  </si>
  <si>
    <t>Card Bed</t>
    <phoneticPr fontId="1" type="noConversion"/>
  </si>
  <si>
    <t>Cardboard Bed</t>
    <phoneticPr fontId="1" type="noConversion"/>
  </si>
  <si>
    <t>Cardboard Box</t>
    <phoneticPr fontId="1" type="noConversion"/>
  </si>
  <si>
    <t>Cardboard Chair</t>
    <phoneticPr fontId="1" type="noConversion"/>
  </si>
  <si>
    <t>Cardboard Closet</t>
    <phoneticPr fontId="1" type="noConversion"/>
  </si>
  <si>
    <t>Cardboard Sofa</t>
    <phoneticPr fontId="1" type="noConversion"/>
  </si>
  <si>
    <t>Cardboard Table</t>
    <phoneticPr fontId="1" type="noConversion"/>
  </si>
  <si>
    <t>Furniture</t>
    <phoneticPr fontId="1" type="noConversion"/>
  </si>
  <si>
    <t>Card Chair</t>
  </si>
  <si>
    <t>Card Closet</t>
  </si>
  <si>
    <t>Card Dresser</t>
  </si>
  <si>
    <t>Card Lamp</t>
  </si>
  <si>
    <t>Card Screen</t>
  </si>
  <si>
    <t>Card Shelf</t>
  </si>
  <si>
    <t>Card Sofa</t>
  </si>
  <si>
    <t>Card Table</t>
  </si>
  <si>
    <t>Card Tower</t>
  </si>
  <si>
    <t>Card Wall Clock</t>
  </si>
  <si>
    <t>Card Carpet</t>
    <phoneticPr fontId="1" type="noConversion"/>
  </si>
  <si>
    <t>Carp</t>
    <phoneticPr fontId="1" type="noConversion"/>
  </si>
  <si>
    <t>Fish</t>
    <phoneticPr fontId="1" type="noConversion"/>
  </si>
  <si>
    <t>Cassette Player</t>
    <phoneticPr fontId="1" type="noConversion"/>
  </si>
  <si>
    <t>Catcher's Mask</t>
    <phoneticPr fontId="1" type="noConversion"/>
  </si>
  <si>
    <t>Caterpillar Sofa</t>
    <phoneticPr fontId="1" type="noConversion"/>
  </si>
  <si>
    <t>Caterpillar Tank</t>
    <phoneticPr fontId="1" type="noConversion"/>
  </si>
  <si>
    <t>Catfish</t>
    <phoneticPr fontId="1" type="noConversion"/>
  </si>
  <si>
    <t>Cat Tower</t>
    <phoneticPr fontId="1" type="noConversion"/>
  </si>
  <si>
    <t>CD Shelf</t>
    <phoneticPr fontId="1" type="noConversion"/>
  </si>
  <si>
    <t>Cedar Sapling</t>
    <phoneticPr fontId="1" type="noConversion"/>
  </si>
  <si>
    <t>Centipede</t>
    <phoneticPr fontId="1" type="noConversion"/>
  </si>
  <si>
    <t>Ceramic Hot Pot</t>
    <phoneticPr fontId="1" type="noConversion"/>
  </si>
  <si>
    <t>Chain Gang Shirt</t>
    <phoneticPr fontId="1" type="noConversion"/>
  </si>
  <si>
    <t>Chain Gang Tee</t>
    <phoneticPr fontId="1" type="noConversion"/>
  </si>
  <si>
    <t>Chain Link Fence</t>
    <phoneticPr fontId="1" type="noConversion"/>
  </si>
  <si>
    <t>Chaise Lounge</t>
    <phoneticPr fontId="1" type="noConversion"/>
  </si>
  <si>
    <t>Chambered Nautilus</t>
    <phoneticPr fontId="1" type="noConversion"/>
  </si>
  <si>
    <t>Char</t>
    <phoneticPr fontId="1" type="noConversion"/>
  </si>
  <si>
    <t>Costume-Chef</t>
    <phoneticPr fontId="1" type="noConversion"/>
  </si>
  <si>
    <t>Costume-Baseball</t>
  </si>
  <si>
    <t>Costume-Bear</t>
    <phoneticPr fontId="1" type="noConversion"/>
  </si>
  <si>
    <t>Series-Balloon</t>
    <phoneticPr fontId="1" type="noConversion"/>
  </si>
  <si>
    <t>Series-7-11</t>
  </si>
  <si>
    <t>Series-Alpine</t>
  </si>
  <si>
    <t>Series-Pirate</t>
  </si>
  <si>
    <t>Series-Horoscope</t>
  </si>
  <si>
    <t>Series-Astro</t>
  </si>
  <si>
    <t>DLC-Japan</t>
    <phoneticPr fontId="1" type="noConversion"/>
  </si>
  <si>
    <t>Series-7-11</t>
    <phoneticPr fontId="1" type="noConversion"/>
  </si>
  <si>
    <t>Series-Pirate</t>
    <phoneticPr fontId="1" type="noConversion"/>
  </si>
  <si>
    <t>Series-Bug</t>
    <phoneticPr fontId="1" type="noConversion"/>
  </si>
  <si>
    <t>DLC-Europe</t>
    <phoneticPr fontId="1" type="noConversion"/>
  </si>
  <si>
    <t>Theme-Chess</t>
    <phoneticPr fontId="1" type="noConversion"/>
  </si>
  <si>
    <t>Series-Blue</t>
    <phoneticPr fontId="1" type="noConversion"/>
  </si>
  <si>
    <t>Theme-Boxing</t>
    <phoneticPr fontId="1" type="noConversion"/>
  </si>
  <si>
    <t>Theme-New Years</t>
    <phoneticPr fontId="1" type="noConversion"/>
  </si>
  <si>
    <t>DLC-Japan</t>
    <phoneticPr fontId="1" type="noConversion"/>
  </si>
  <si>
    <t>Theme-Pajamas</t>
    <phoneticPr fontId="1" type="noConversion"/>
  </si>
  <si>
    <t>Theme-Zap Heroes</t>
    <phoneticPr fontId="1" type="noConversion"/>
  </si>
  <si>
    <t>Theme-Snow</t>
    <phoneticPr fontId="1" type="noConversion"/>
  </si>
  <si>
    <t>Costume-Skeleton</t>
    <phoneticPr fontId="1" type="noConversion"/>
  </si>
  <si>
    <t>Theme-Firework</t>
    <phoneticPr fontId="1" type="noConversion"/>
  </si>
  <si>
    <t>Theme-Kitchen</t>
    <phoneticPr fontId="1" type="noConversion"/>
  </si>
  <si>
    <t>Costume-Halloween</t>
    <phoneticPr fontId="1" type="noConversion"/>
  </si>
  <si>
    <t>Series-Cabana</t>
  </si>
  <si>
    <t>Series-Cabin</t>
  </si>
  <si>
    <t>Theme-Valentine</t>
    <phoneticPr fontId="1" type="noConversion"/>
  </si>
  <si>
    <t>Theme-Campsite</t>
    <phoneticPr fontId="1" type="noConversion"/>
  </si>
  <si>
    <t>Series-Horoscope</t>
    <phoneticPr fontId="1" type="noConversion"/>
  </si>
  <si>
    <t>Series-Card</t>
    <phoneticPr fontId="1" type="noConversion"/>
  </si>
  <si>
    <t>Series-Cardboard</t>
    <phoneticPr fontId="1" type="noConversion"/>
  </si>
  <si>
    <t>Costume-Cat</t>
    <phoneticPr fontId="1" type="noConversion"/>
  </si>
  <si>
    <t>Cherry</t>
    <phoneticPr fontId="1" type="noConversion"/>
  </si>
  <si>
    <t>Cherry-Blossom Clock</t>
    <phoneticPr fontId="1" type="noConversion"/>
  </si>
  <si>
    <t>Cherry Salmon</t>
    <phoneticPr fontId="1" type="noConversion"/>
  </si>
  <si>
    <t>Chichi Print Tee</t>
    <phoneticPr fontId="1" type="noConversion"/>
  </si>
  <si>
    <t>Chocomint Tee</t>
    <phoneticPr fontId="1" type="noConversion"/>
  </si>
  <si>
    <t>Top</t>
    <phoneticPr fontId="1" type="noConversion"/>
  </si>
  <si>
    <t>Cicada Shell</t>
    <phoneticPr fontId="1" type="noConversion"/>
  </si>
  <si>
    <t>Cicada Stereo</t>
    <phoneticPr fontId="1" type="noConversion"/>
  </si>
  <si>
    <t>Circle Banner</t>
    <phoneticPr fontId="1" type="noConversion"/>
  </si>
  <si>
    <t>Citrus Tee</t>
    <phoneticPr fontId="1" type="noConversion"/>
  </si>
  <si>
    <t>Clam</t>
    <phoneticPr fontId="1" type="noConversion"/>
  </si>
  <si>
    <t>Fish</t>
    <phoneticPr fontId="1" type="noConversion"/>
  </si>
  <si>
    <t>Series-Classic</t>
    <phoneticPr fontId="1" type="noConversion"/>
  </si>
  <si>
    <t>Clay Furnace</t>
    <phoneticPr fontId="1" type="noConversion"/>
  </si>
  <si>
    <t>Clownfish</t>
    <phoneticPr fontId="1" type="noConversion"/>
  </si>
  <si>
    <t>Coconut</t>
    <phoneticPr fontId="1" type="noConversion"/>
  </si>
  <si>
    <t>Fruit</t>
    <phoneticPr fontId="1" type="noConversion"/>
  </si>
  <si>
    <t>Coelacanth</t>
    <phoneticPr fontId="1" type="noConversion"/>
  </si>
  <si>
    <t>Fish</t>
    <phoneticPr fontId="1" type="noConversion"/>
  </si>
  <si>
    <t>Coffee Grinder</t>
    <phoneticPr fontId="1" type="noConversion"/>
  </si>
  <si>
    <t>Furniture</t>
    <phoneticPr fontId="1" type="noConversion"/>
  </si>
  <si>
    <t>Coffeemaker</t>
    <phoneticPr fontId="1" type="noConversion"/>
  </si>
  <si>
    <t>Theme-Café</t>
    <phoneticPr fontId="1" type="noConversion"/>
  </si>
  <si>
    <t>Colorful Wheel</t>
    <phoneticPr fontId="1" type="noConversion"/>
  </si>
  <si>
    <t>Common Bed</t>
    <phoneticPr fontId="1" type="noConversion"/>
  </si>
  <si>
    <t>Common Butterfly</t>
    <phoneticPr fontId="1" type="noConversion"/>
  </si>
  <si>
    <t>Bug</t>
    <phoneticPr fontId="1" type="noConversion"/>
  </si>
  <si>
    <t>Common Chair</t>
    <phoneticPr fontId="1" type="noConversion"/>
  </si>
  <si>
    <t>Computer Desk</t>
    <phoneticPr fontId="1" type="noConversion"/>
  </si>
  <si>
    <t>Conch Shell</t>
    <phoneticPr fontId="1" type="noConversion"/>
  </si>
  <si>
    <t>Concrete Wall</t>
    <phoneticPr fontId="1" type="noConversion"/>
  </si>
  <si>
    <t>Conveyor Belt Sushi</t>
    <phoneticPr fontId="1" type="noConversion"/>
  </si>
  <si>
    <t>Coral</t>
    <phoneticPr fontId="1" type="noConversion"/>
  </si>
  <si>
    <t>Coral Shirt</t>
    <phoneticPr fontId="1" type="noConversion"/>
  </si>
  <si>
    <t>Top</t>
    <phoneticPr fontId="1" type="noConversion"/>
  </si>
  <si>
    <t>Cornucopia</t>
    <phoneticPr fontId="1" type="noConversion"/>
  </si>
  <si>
    <t>Corseted Shirt</t>
    <phoneticPr fontId="1" type="noConversion"/>
  </si>
  <si>
    <t>Cow Tee</t>
    <phoneticPr fontId="1" type="noConversion"/>
  </si>
  <si>
    <t>Cowrie Shell</t>
    <phoneticPr fontId="1" type="noConversion"/>
  </si>
  <si>
    <t>Crab Clock</t>
    <phoneticPr fontId="1" type="noConversion"/>
  </si>
  <si>
    <t>Crawfish</t>
    <phoneticPr fontId="1" type="noConversion"/>
  </si>
  <si>
    <t>Fish</t>
    <phoneticPr fontId="1" type="noConversion"/>
  </si>
  <si>
    <t>Cream and Sugar</t>
    <phoneticPr fontId="1" type="noConversion"/>
  </si>
  <si>
    <t>Creepy Floor</t>
    <phoneticPr fontId="1" type="noConversion"/>
  </si>
  <si>
    <t>Creepy Wall</t>
    <phoneticPr fontId="1" type="noConversion"/>
  </si>
  <si>
    <t>Theme- Halloween</t>
    <phoneticPr fontId="1" type="noConversion"/>
  </si>
  <si>
    <t>Crew Member's Seat</t>
    <phoneticPr fontId="1" type="noConversion"/>
  </si>
  <si>
    <t>Crew's Monitor</t>
    <phoneticPr fontId="1" type="noConversion"/>
  </si>
  <si>
    <t>Theme-Sci-Fi</t>
    <phoneticPr fontId="1" type="noConversion"/>
  </si>
  <si>
    <t>Cricket</t>
    <phoneticPr fontId="1" type="noConversion"/>
  </si>
  <si>
    <t>Crucian Carp</t>
    <phoneticPr fontId="1" type="noConversion"/>
  </si>
  <si>
    <t>Cubbyhole</t>
    <phoneticPr fontId="1" type="noConversion"/>
  </si>
  <si>
    <t>Cyan Balloon</t>
    <phoneticPr fontId="1" type="noConversion"/>
  </si>
  <si>
    <t>HHA Showcase</t>
    <phoneticPr fontId="1" type="noConversion"/>
  </si>
  <si>
    <t>Cyan Pinwheel</t>
    <phoneticPr fontId="1" type="noConversion"/>
  </si>
  <si>
    <t>Cycling Tee</t>
    <phoneticPr fontId="1" type="noConversion"/>
  </si>
  <si>
    <t>Cyclommatus</t>
    <phoneticPr fontId="1" type="noConversion"/>
  </si>
  <si>
    <t>Item Name</t>
    <phoneticPr fontId="1" type="noConversion"/>
  </si>
  <si>
    <t>Type</t>
    <phoneticPr fontId="1" type="noConversion"/>
  </si>
  <si>
    <t>Theme</t>
    <phoneticPr fontId="1" type="noConversion"/>
  </si>
  <si>
    <t>Dab</t>
    <phoneticPr fontId="1" type="noConversion"/>
  </si>
  <si>
    <t>Dab Table</t>
  </si>
  <si>
    <t>Daffodil</t>
  </si>
  <si>
    <t>Dango</t>
  </si>
  <si>
    <t>Dart Board</t>
  </si>
  <si>
    <t>Deer Scare</t>
  </si>
  <si>
    <t>Deluxe Range</t>
  </si>
  <si>
    <t>Deluxe Washer</t>
  </si>
  <si>
    <t>Desert Cactus</t>
  </si>
  <si>
    <t>Desk Light</t>
  </si>
  <si>
    <t>Detour Arrow</t>
  </si>
  <si>
    <t>Dharma</t>
  </si>
  <si>
    <t>Dice Stereo</t>
  </si>
  <si>
    <t>Digital Photo Frame</t>
  </si>
  <si>
    <t>Director's Chair</t>
  </si>
  <si>
    <t>Display Stand</t>
  </si>
  <si>
    <t>Diver Dan</t>
  </si>
  <si>
    <t>Djimbe Drum</t>
  </si>
  <si>
    <t>Doghouse</t>
  </si>
  <si>
    <t>Dollhouse</t>
  </si>
  <si>
    <t>Dracaena</t>
  </si>
  <si>
    <t>Dream Catcher</t>
  </si>
  <si>
    <t>Drinking Fountain</t>
  </si>
  <si>
    <t>Drum Set</t>
  </si>
  <si>
    <t>Furniture</t>
    <phoneticPr fontId="1" type="noConversion"/>
  </si>
  <si>
    <t>Desert Vista</t>
  </si>
  <si>
    <t>Dotted Wall</t>
  </si>
  <si>
    <t>Diner Tile</t>
  </si>
  <si>
    <t>Dotted Rug</t>
  </si>
  <si>
    <t>Flooring</t>
    <phoneticPr fontId="1" type="noConversion"/>
  </si>
  <si>
    <t>Daisy Tee</t>
  </si>
  <si>
    <t>Danger Tee</t>
  </si>
  <si>
    <t>Dapper Shirt</t>
  </si>
  <si>
    <t>Dapper Tee</t>
  </si>
  <si>
    <t>Dark Polka Shirt</t>
  </si>
  <si>
    <t>Dark Polka Tee</t>
  </si>
  <si>
    <t>Dawn Tank</t>
  </si>
  <si>
    <t>Dawn Tee</t>
  </si>
  <si>
    <t>Dazed Shirt</t>
  </si>
  <si>
    <t>Dazed Tee</t>
  </si>
  <si>
    <t>Deep-Blue Tank</t>
  </si>
  <si>
    <t>Deep-Blue Tee</t>
  </si>
  <si>
    <t>Deer Shirt</t>
  </si>
  <si>
    <t>Denim Vest</t>
  </si>
  <si>
    <t>Detective Outfit</t>
  </si>
  <si>
    <t>Diamond Tee</t>
  </si>
  <si>
    <t>Dice Tank</t>
  </si>
  <si>
    <t>Doctor's Coat</t>
  </si>
  <si>
    <t>Dogtooth Shirt</t>
  </si>
  <si>
    <t>Dogtooth Tee</t>
  </si>
  <si>
    <t>Dr. Shrunk's Jacket</t>
  </si>
  <si>
    <t>Dragon Jacket</t>
  </si>
  <si>
    <t>Dragon Suit</t>
  </si>
  <si>
    <t>Dreamy tee</t>
  </si>
  <si>
    <t>Top</t>
    <phoneticPr fontId="1" type="noConversion"/>
  </si>
  <si>
    <t>Dapper Skirt</t>
  </si>
  <si>
    <t>Dark Polka Skirt</t>
  </si>
  <si>
    <t>Denim Skirt</t>
  </si>
  <si>
    <t>Dogtooth Pants</t>
  </si>
  <si>
    <t>Dragon Leggings</t>
  </si>
  <si>
    <t>Dry-Denim Pants</t>
  </si>
  <si>
    <t>Dry-Denim Skirt</t>
  </si>
  <si>
    <t>Dapper Dress</t>
  </si>
  <si>
    <t>Dazed Dress</t>
  </si>
  <si>
    <t>Dogtooth Dress</t>
  </si>
  <si>
    <t>Dollhouse Dress</t>
  </si>
  <si>
    <t>Dreamy Tank Dress</t>
  </si>
  <si>
    <t>Dress</t>
    <phoneticPr fontId="1" type="noConversion"/>
  </si>
  <si>
    <t>Dress</t>
    <phoneticPr fontId="1" type="noConversion"/>
  </si>
  <si>
    <t>Dandy Hat</t>
  </si>
  <si>
    <t>Detective Hat</t>
  </si>
  <si>
    <t>Diver's Hood</t>
  </si>
  <si>
    <t>Diving Mask</t>
  </si>
  <si>
    <t>DJ Cap</t>
  </si>
  <si>
    <t>Head</t>
    <phoneticPr fontId="1" type="noConversion"/>
  </si>
  <si>
    <t>Doctor's Mask</t>
  </si>
  <si>
    <t>Doctor's Mirror</t>
  </si>
  <si>
    <t>Accessories</t>
    <phoneticPr fontId="1" type="noConversion"/>
  </si>
  <si>
    <t>Dress Socks</t>
  </si>
  <si>
    <t>Socks&amp;Shoes</t>
    <phoneticPr fontId="1" type="noConversion"/>
  </si>
  <si>
    <t>Daisy Umbrella</t>
  </si>
  <si>
    <t>Umbrella</t>
    <phoneticPr fontId="1" type="noConversion"/>
  </si>
  <si>
    <t>DJ K.K.</t>
  </si>
  <si>
    <t>TK Album</t>
    <phoneticPr fontId="1" type="noConversion"/>
  </si>
  <si>
    <t>Dekkoid</t>
  </si>
  <si>
    <t>Dekkoid Mini</t>
  </si>
  <si>
    <t>Dingloid</t>
  </si>
  <si>
    <t>Dingloid Mega</t>
  </si>
  <si>
    <t>Dingloid Mini</t>
  </si>
  <si>
    <t>Dingloid Squat</t>
  </si>
  <si>
    <t>Dingloid Tall</t>
  </si>
  <si>
    <t>Dinkoid Mega</t>
  </si>
  <si>
    <t>Dinkoid Mini</t>
  </si>
  <si>
    <t>Drilloid</t>
  </si>
  <si>
    <t>Drilloid Mega</t>
  </si>
  <si>
    <t>Drilloid Mini</t>
  </si>
  <si>
    <t>Droploid Tall</t>
  </si>
  <si>
    <t>Alloids</t>
    <phoneticPr fontId="1" type="noConversion"/>
  </si>
  <si>
    <t>Dimetrodon Skull</t>
  </si>
  <si>
    <t>Dimetrodon Tail</t>
  </si>
  <si>
    <t>Dimetrodon Torso</t>
  </si>
  <si>
    <t>Dinosaur Egg</t>
  </si>
  <si>
    <t>Dinosaur Track</t>
  </si>
  <si>
    <t>Diplo Chest</t>
  </si>
  <si>
    <t>Diplo Hip</t>
  </si>
  <si>
    <t>Diplo Neck</t>
  </si>
  <si>
    <t>Diplo Skull</t>
  </si>
  <si>
    <t>Diplo Tail</t>
  </si>
  <si>
    <t>Dynamic Painting</t>
  </si>
  <si>
    <t>Art</t>
    <phoneticPr fontId="1" type="noConversion"/>
  </si>
  <si>
    <t>Dace</t>
    <phoneticPr fontId="1" type="noConversion"/>
  </si>
  <si>
    <t>Series-Fish</t>
    <phoneticPr fontId="1" type="noConversion"/>
  </si>
  <si>
    <t>Daisy Meadow</t>
    <phoneticPr fontId="1" type="noConversion"/>
  </si>
  <si>
    <t>Plant</t>
    <phoneticPr fontId="1" type="noConversion"/>
  </si>
  <si>
    <t>Flooring</t>
    <phoneticPr fontId="1" type="noConversion"/>
  </si>
  <si>
    <t>Dala Horse</t>
    <phoneticPr fontId="1" type="noConversion"/>
  </si>
  <si>
    <t>Darner Dragonfly</t>
    <phoneticPr fontId="1" type="noConversion"/>
  </si>
  <si>
    <t>Bug</t>
    <phoneticPr fontId="1" type="noConversion"/>
  </si>
  <si>
    <t>Denim Jacket</t>
    <phoneticPr fontId="1" type="noConversion"/>
  </si>
  <si>
    <t>Top</t>
    <phoneticPr fontId="1" type="noConversion"/>
  </si>
  <si>
    <t>Dentist's Chair</t>
    <phoneticPr fontId="1" type="noConversion"/>
  </si>
  <si>
    <t>Desert Camo Pants</t>
    <phoneticPr fontId="1" type="noConversion"/>
  </si>
  <si>
    <t>Desert Camo Shirt</t>
    <phoneticPr fontId="1" type="noConversion"/>
  </si>
  <si>
    <t>Desert Camo Tee</t>
    <phoneticPr fontId="1" type="noConversion"/>
  </si>
  <si>
    <t>Dessert Case</t>
    <phoneticPr fontId="1" type="noConversion"/>
  </si>
  <si>
    <t>Furniture</t>
    <phoneticPr fontId="1" type="noConversion"/>
  </si>
  <si>
    <t>Dig site Floor</t>
    <phoneticPr fontId="1" type="noConversion"/>
  </si>
  <si>
    <t>Dig Site Wall</t>
    <phoneticPr fontId="1" type="noConversion"/>
  </si>
  <si>
    <t>Dishwasher</t>
    <phoneticPr fontId="1" type="noConversion"/>
  </si>
  <si>
    <t>Dirt Clod Wall</t>
    <phoneticPr fontId="1" type="noConversion"/>
  </si>
  <si>
    <t>Display Shelf</t>
    <phoneticPr fontId="1" type="noConversion"/>
  </si>
  <si>
    <t>Diving Beetle</t>
    <phoneticPr fontId="1" type="noConversion"/>
  </si>
  <si>
    <t>DJ's Turntable</t>
    <phoneticPr fontId="1" type="noConversion"/>
  </si>
  <si>
    <t>Dolly</t>
    <phoneticPr fontId="1" type="noConversion"/>
  </si>
  <si>
    <t>Donut Stool</t>
    <phoneticPr fontId="1" type="noConversion"/>
  </si>
  <si>
    <t>Dorado</t>
    <phoneticPr fontId="1" type="noConversion"/>
  </si>
  <si>
    <t>Do Rag</t>
    <phoneticPr fontId="1" type="noConversion"/>
  </si>
  <si>
    <t>Double Neck Guitar</t>
    <phoneticPr fontId="1" type="noConversion"/>
  </si>
  <si>
    <t>Drip Pail</t>
    <phoneticPr fontId="1" type="noConversion"/>
  </si>
  <si>
    <t>Dung Beetle</t>
    <phoneticPr fontId="1" type="noConversion"/>
  </si>
  <si>
    <t>Durian</t>
    <phoneticPr fontId="1" type="noConversion"/>
  </si>
  <si>
    <t>Eagle Pole</t>
  </si>
  <si>
    <t>Ebony Piano</t>
  </si>
  <si>
    <t>Effector Rack</t>
  </si>
  <si>
    <t>Egg Bed</t>
  </si>
  <si>
    <t>Egg Bench</t>
  </si>
  <si>
    <t>Egg Chair</t>
  </si>
  <si>
    <t>Egg Clock</t>
  </si>
  <si>
    <t>Egg Dresser</t>
  </si>
  <si>
    <t>Egg Lamp</t>
  </si>
  <si>
    <t>Egg Stereo</t>
  </si>
  <si>
    <t>Egg Table</t>
  </si>
  <si>
    <t>Egg Toy Set</t>
  </si>
  <si>
    <t>Egg Wardrobe</t>
  </si>
  <si>
    <t>Eggplant Cow</t>
  </si>
  <si>
    <t>Eiffel Tower</t>
  </si>
  <si>
    <t>Eight Lamp</t>
  </si>
  <si>
    <t>Electric Kettle</t>
  </si>
  <si>
    <t>Elephant Slide</t>
  </si>
  <si>
    <t>Espresso Maker</t>
  </si>
  <si>
    <t>Executive Toy</t>
  </si>
  <si>
    <t>Exercise Bike</t>
  </si>
  <si>
    <t>Exotic Bed</t>
  </si>
  <si>
    <t>Exotic Bench</t>
  </si>
  <si>
    <t>Exotic Bureau</t>
  </si>
  <si>
    <t>Exotic Chair</t>
  </si>
  <si>
    <t>Exotic Chest</t>
  </si>
  <si>
    <t>Exotic End Table</t>
  </si>
  <si>
    <t>Exotic Lamp</t>
  </si>
  <si>
    <t>Exotic Screen</t>
  </si>
  <si>
    <t>Exotic Table</t>
  </si>
  <si>
    <t>Exotic Wall Shelf</t>
  </si>
  <si>
    <t>Exotic Wardrobe</t>
  </si>
  <si>
    <t>Extinguisher</t>
  </si>
  <si>
    <t>Furniture</t>
    <phoneticPr fontId="1" type="noConversion"/>
  </si>
  <si>
    <t>Egg Wall</t>
  </si>
  <si>
    <t>Exotic Wall</t>
  </si>
  <si>
    <t>Exquisite Wall</t>
  </si>
  <si>
    <t>Egg Floor</t>
  </si>
  <si>
    <t>Exotic Rug</t>
  </si>
  <si>
    <t>Exquisite Rug</t>
  </si>
  <si>
    <t>Flooring</t>
    <phoneticPr fontId="1" type="noConversion"/>
  </si>
  <si>
    <t>Earthy Knit Shirt</t>
  </si>
  <si>
    <t>Elephant Shirt</t>
  </si>
  <si>
    <t>Elephant Tee</t>
  </si>
  <si>
    <t>Explorer Tee</t>
  </si>
  <si>
    <t>Emerald Polka Skirt</t>
  </si>
  <si>
    <t>Explorer Pants</t>
  </si>
  <si>
    <t>Embroidered Dress</t>
  </si>
  <si>
    <t>Dress</t>
    <phoneticPr fontId="1" type="noConversion"/>
  </si>
  <si>
    <t>Elegant Hat</t>
  </si>
  <si>
    <t>Emperor's Cap</t>
  </si>
  <si>
    <t>Explorer's Hat</t>
  </si>
  <si>
    <t>Head</t>
    <phoneticPr fontId="1" type="noConversion"/>
  </si>
  <si>
    <t>Eye Mask</t>
  </si>
  <si>
    <t>Eye Patch</t>
  </si>
  <si>
    <t>Accessories</t>
    <phoneticPr fontId="1" type="noConversion"/>
  </si>
  <si>
    <t>Series-Egg</t>
    <phoneticPr fontId="1" type="noConversion"/>
  </si>
  <si>
    <t>Series-Exotic</t>
    <phoneticPr fontId="1" type="noConversion"/>
  </si>
  <si>
    <t>Eggy Parasol</t>
  </si>
  <si>
    <t>Elegant Umbrella</t>
  </si>
  <si>
    <t>Umbrella</t>
    <phoneticPr fontId="1" type="noConversion"/>
  </si>
  <si>
    <t>Elegant Paper</t>
  </si>
  <si>
    <t>Echoid Mega</t>
  </si>
  <si>
    <t>Echoid Mini</t>
  </si>
  <si>
    <t>Alloids</t>
    <phoneticPr fontId="1" type="noConversion"/>
  </si>
  <si>
    <t>Alloids</t>
    <phoneticPr fontId="1" type="noConversion"/>
  </si>
  <si>
    <t>Ear Shell</t>
    <phoneticPr fontId="1" type="noConversion"/>
  </si>
  <si>
    <t>Editor's Chair</t>
    <phoneticPr fontId="1" type="noConversion"/>
  </si>
  <si>
    <t>Editor's Desk</t>
    <phoneticPr fontId="1" type="noConversion"/>
  </si>
  <si>
    <t>Eel</t>
    <phoneticPr fontId="1" type="noConversion"/>
  </si>
  <si>
    <t>Fish</t>
    <phoneticPr fontId="1" type="noConversion"/>
  </si>
  <si>
    <t>Egg Basket</t>
    <phoneticPr fontId="1" type="noConversion"/>
  </si>
  <si>
    <t>Egg TV</t>
    <phoneticPr fontId="1" type="noConversion"/>
  </si>
  <si>
    <t>Eight Ball Tee</t>
    <phoneticPr fontId="1" type="noConversion"/>
  </si>
  <si>
    <t>Elder Mask</t>
    <phoneticPr fontId="1" type="noConversion"/>
  </si>
  <si>
    <t>Head</t>
    <phoneticPr fontId="1" type="noConversion"/>
  </si>
  <si>
    <t>Electric Guitar</t>
    <phoneticPr fontId="1" type="noConversion"/>
  </si>
  <si>
    <t>Elegant Mushroom</t>
    <phoneticPr fontId="1" type="noConversion"/>
  </si>
  <si>
    <t>Emerald</t>
    <phoneticPr fontId="1" type="noConversion"/>
  </si>
  <si>
    <t>Gemstone</t>
    <phoneticPr fontId="1" type="noConversion"/>
  </si>
  <si>
    <t>Emperor Butterfly</t>
    <phoneticPr fontId="1" type="noConversion"/>
  </si>
  <si>
    <t>EraserSofa</t>
    <phoneticPr fontId="1" type="noConversion"/>
  </si>
  <si>
    <t>Evening Cicada</t>
    <phoneticPr fontId="1" type="noConversion"/>
  </si>
  <si>
    <t>Exhibit Room Floor</t>
    <phoneticPr fontId="1" type="noConversion"/>
  </si>
  <si>
    <t>Exhibit Room Wall</t>
    <phoneticPr fontId="1" type="noConversion"/>
  </si>
  <si>
    <t>Exhibit Partition</t>
    <phoneticPr fontId="1" type="noConversion"/>
  </si>
  <si>
    <t>Exit Sign</t>
    <phoneticPr fontId="1" type="noConversion"/>
  </si>
  <si>
    <t>Costume-Explorer</t>
    <phoneticPr fontId="1" type="noConversion"/>
  </si>
  <si>
    <t>Fan</t>
  </si>
  <si>
    <t>Fan Palm</t>
  </si>
  <si>
    <t>Fancy Doll</t>
  </si>
  <si>
    <t>Festive Candle</t>
  </si>
  <si>
    <t>Festive Flag</t>
  </si>
  <si>
    <t>Festive Tree</t>
  </si>
  <si>
    <t>Festive Wreath</t>
  </si>
  <si>
    <t>Fire Bar</t>
  </si>
  <si>
    <t>Fire Flower</t>
  </si>
  <si>
    <t>Fire Hydrant</t>
  </si>
  <si>
    <t>Firefly Lamp</t>
  </si>
  <si>
    <t>Fireplace</t>
  </si>
  <si>
    <t>Five Lamp</t>
  </si>
  <si>
    <t>Flat Display Case</t>
  </si>
  <si>
    <t>Flat-Screen TV</t>
  </si>
  <si>
    <t>Florence Flask</t>
  </si>
  <si>
    <t>Flower Bouquet</t>
  </si>
  <si>
    <t>Flying Saucer</t>
  </si>
  <si>
    <t>Folding Chair</t>
  </si>
  <si>
    <t>Folk Guitar</t>
  </si>
  <si>
    <t>Football Fish Lamp</t>
  </si>
  <si>
    <t>Four Lamp</t>
  </si>
  <si>
    <t>Freezer</t>
  </si>
  <si>
    <t>Froggy Chair</t>
  </si>
  <si>
    <t>Frog-Woman Pole</t>
  </si>
  <si>
    <t>Fruit Basket</t>
  </si>
  <si>
    <t>Furniture</t>
    <phoneticPr fontId="1" type="noConversion"/>
  </si>
  <si>
    <t>Floral Wall</t>
  </si>
  <si>
    <t>Forest Wall</t>
  </si>
  <si>
    <t>Theme Type</t>
    <phoneticPr fontId="1" type="noConversion"/>
  </si>
  <si>
    <t>Fancy Carpet</t>
  </si>
  <si>
    <t>Forest Floor</t>
  </si>
  <si>
    <t>Fall Leaf Shirt</t>
  </si>
  <si>
    <t>Fall Leaf Tee</t>
  </si>
  <si>
    <t>Fall Plaid Shirt</t>
  </si>
  <si>
    <t>Fall Plaid Tee</t>
  </si>
  <si>
    <t>Fern Shirt</t>
  </si>
  <si>
    <t>Fern Tee</t>
  </si>
  <si>
    <t>Festivale Tank</t>
  </si>
  <si>
    <t>Fiendish Shirt</t>
  </si>
  <si>
    <t>Firefighter Shirt</t>
  </si>
  <si>
    <t>Fish Tee</t>
  </si>
  <si>
    <t>Fishing Vest</t>
  </si>
  <si>
    <t>Flame Shirt</t>
  </si>
  <si>
    <t>Flame Tee</t>
  </si>
  <si>
    <t>Flan Tank</t>
  </si>
  <si>
    <t>Floral Knit Tee</t>
  </si>
  <si>
    <t>Flowery Tee</t>
  </si>
  <si>
    <t>Folk Tunic</t>
  </si>
  <si>
    <t>Fresh Tank</t>
  </si>
  <si>
    <t>Fresh Tee</t>
  </si>
  <si>
    <t>Frog Custume</t>
  </si>
  <si>
    <t>Frog Shirt</t>
  </si>
  <si>
    <t>Frog Tee</t>
  </si>
  <si>
    <t>Future Tank</t>
  </si>
  <si>
    <t>Festivale Pants</t>
  </si>
  <si>
    <t>Firefighter Pants</t>
  </si>
  <si>
    <t>Flame Pants</t>
  </si>
  <si>
    <t>Festivale Tank Dress</t>
  </si>
  <si>
    <t>Festive Dress</t>
  </si>
  <si>
    <t>Fleece Dress</t>
  </si>
  <si>
    <t>Floral Knit Dress</t>
  </si>
  <si>
    <t>Fluffy Dress</t>
  </si>
  <si>
    <t>Fluffy Tank Dress</t>
  </si>
  <si>
    <t>Frock Coat</t>
  </si>
  <si>
    <t>Dress</t>
    <phoneticPr fontId="1" type="noConversion"/>
  </si>
  <si>
    <t>Fencing Mask</t>
  </si>
  <si>
    <t>Festivale Accessory</t>
  </si>
  <si>
    <t>Fi Mask</t>
  </si>
  <si>
    <t>Fireman's Hat</t>
  </si>
  <si>
    <t>Flamenco Hat</t>
  </si>
  <si>
    <t>Flashy Hairpin</t>
  </si>
  <si>
    <t>Floppy Hat</t>
  </si>
  <si>
    <t>Flower Bopper</t>
  </si>
  <si>
    <t>Frog Cap</t>
  </si>
  <si>
    <t>Funky Wig</t>
  </si>
  <si>
    <t>Head</t>
    <phoneticPr fontId="1" type="noConversion"/>
  </si>
  <si>
    <t>Facial Mask</t>
  </si>
  <si>
    <t>Funky Glasses</t>
  </si>
  <si>
    <t>Fishnet Tights</t>
  </si>
  <si>
    <t>Flower Loafers</t>
  </si>
  <si>
    <t>Socks&amp;Shoes</t>
    <phoneticPr fontId="1" type="noConversion"/>
  </si>
  <si>
    <t>Flame Umbrella</t>
  </si>
  <si>
    <t>Forest Umbrella</t>
  </si>
  <si>
    <t>Umbrella</t>
    <phoneticPr fontId="1" type="noConversion"/>
  </si>
  <si>
    <t>Fireworks Paper</t>
  </si>
  <si>
    <t>Floral Paper</t>
  </si>
  <si>
    <t>Flowery Paper</t>
  </si>
  <si>
    <t>Forest Paper</t>
  </si>
  <si>
    <t>Formal Paper</t>
  </si>
  <si>
    <t>Forest Life</t>
  </si>
  <si>
    <t>TK Album</t>
    <phoneticPr fontId="1" type="noConversion"/>
  </si>
  <si>
    <t>Echoid Tall</t>
  </si>
  <si>
    <t>Alloids</t>
    <phoneticPr fontId="1" type="noConversion"/>
  </si>
  <si>
    <t>Fizzoid Mini</t>
  </si>
  <si>
    <t>Freakoid Mega</t>
  </si>
  <si>
    <t>Freakoid Mini</t>
  </si>
  <si>
    <t>Alloids</t>
    <phoneticPr fontId="1" type="noConversion"/>
  </si>
  <si>
    <t>Famous Painting</t>
  </si>
  <si>
    <t>Fine Painting</t>
  </si>
  <si>
    <t>Flowery Painting</t>
  </si>
  <si>
    <t>Art</t>
    <phoneticPr fontId="1" type="noConversion"/>
  </si>
  <si>
    <t>Fairy Tale Dress</t>
    <phoneticPr fontId="1" type="noConversion"/>
  </si>
  <si>
    <t>Famous Mushroom</t>
    <phoneticPr fontId="1" type="noConversion"/>
  </si>
  <si>
    <t>Fancy Frame</t>
    <phoneticPr fontId="1" type="noConversion"/>
  </si>
  <si>
    <t>Fedora Chair</t>
    <phoneticPr fontId="1" type="noConversion"/>
  </si>
  <si>
    <t>Female Mask</t>
    <phoneticPr fontId="1" type="noConversion"/>
  </si>
  <si>
    <t>Fern Fossil</t>
    <phoneticPr fontId="1" type="noConversion"/>
  </si>
  <si>
    <t>Fossil</t>
    <phoneticPr fontId="1" type="noConversion"/>
  </si>
  <si>
    <t>Festive Tree Dress</t>
    <phoneticPr fontId="1" type="noConversion"/>
  </si>
  <si>
    <t>Dress</t>
    <phoneticPr fontId="1" type="noConversion"/>
  </si>
  <si>
    <t>Festival Lantern</t>
    <phoneticPr fontId="1" type="noConversion"/>
  </si>
  <si>
    <t>Nintendo</t>
    <phoneticPr fontId="1" type="noConversion"/>
  </si>
  <si>
    <t>Costume-Firefighter</t>
    <phoneticPr fontId="1" type="noConversion"/>
  </si>
  <si>
    <t>Firefly</t>
    <phoneticPr fontId="1" type="noConversion"/>
  </si>
  <si>
    <t>Series-Bug</t>
    <phoneticPr fontId="1" type="noConversion"/>
  </si>
  <si>
    <t>Firework Table</t>
    <phoneticPr fontId="1" type="noConversion"/>
  </si>
  <si>
    <t>Fish Grill</t>
    <phoneticPr fontId="1" type="noConversion"/>
  </si>
  <si>
    <t>Fishing Rod</t>
    <phoneticPr fontId="1" type="noConversion"/>
  </si>
  <si>
    <t>Tool</t>
    <phoneticPr fontId="1" type="noConversion"/>
  </si>
  <si>
    <t>Five Ball Tee</t>
    <phoneticPr fontId="1" type="noConversion"/>
  </si>
  <si>
    <t>Flashy Flower Sign</t>
    <phoneticPr fontId="1" type="noConversion"/>
  </si>
  <si>
    <t>Flat Mushroom</t>
    <phoneticPr fontId="1" type="noConversion"/>
  </si>
  <si>
    <t>Flatworm</t>
    <phoneticPr fontId="1" type="noConversion"/>
  </si>
  <si>
    <t>Flea</t>
    <phoneticPr fontId="1" type="noConversion"/>
  </si>
  <si>
    <t>Flip Flops</t>
    <phoneticPr fontId="1" type="noConversion"/>
  </si>
  <si>
    <t>Flight Crew Shirt</t>
    <phoneticPr fontId="1" type="noConversion"/>
  </si>
  <si>
    <t>Flounder Table</t>
    <phoneticPr fontId="1" type="noConversion"/>
  </si>
  <si>
    <t>Flower Pop Carpet</t>
    <phoneticPr fontId="1" type="noConversion"/>
  </si>
  <si>
    <t>Flower Pop Wall</t>
    <phoneticPr fontId="1" type="noConversion"/>
  </si>
  <si>
    <t>Flower Table</t>
    <phoneticPr fontId="1" type="noConversion"/>
  </si>
  <si>
    <t>Fly</t>
    <phoneticPr fontId="1" type="noConversion"/>
  </si>
  <si>
    <t>Foosball Table</t>
    <phoneticPr fontId="1" type="noConversion"/>
  </si>
  <si>
    <t>Football Fish</t>
    <phoneticPr fontId="1" type="noConversion"/>
  </si>
  <si>
    <t>Four Ball Tee</t>
    <phoneticPr fontId="1" type="noConversion"/>
  </si>
  <si>
    <t>Four Leaf Paper</t>
    <phoneticPr fontId="1" type="noConversion"/>
  </si>
  <si>
    <t>Frog</t>
    <phoneticPr fontId="1" type="noConversion"/>
  </si>
  <si>
    <t>Freshwater Goby</t>
    <phoneticPr fontId="1" type="noConversion"/>
  </si>
  <si>
    <t>Frog Custume Patnts</t>
    <phoneticPr fontId="1" type="noConversion"/>
  </si>
  <si>
    <t>Fruit Beetle</t>
    <phoneticPr fontId="1" type="noConversion"/>
  </si>
  <si>
    <t>Full Moon Vanity</t>
    <phoneticPr fontId="1" type="noConversion"/>
  </si>
  <si>
    <t>Funky Dot Skirt</t>
    <phoneticPr fontId="1" type="noConversion"/>
  </si>
  <si>
    <t>Funky Dot Tank</t>
    <phoneticPr fontId="1" type="noConversion"/>
  </si>
  <si>
    <t>Funky Dot Tee</t>
    <phoneticPr fontId="1" type="noConversion"/>
  </si>
  <si>
    <t>Garbage Can</t>
  </si>
  <si>
    <t>Garbage Pail</t>
  </si>
  <si>
    <t>Garden Gnome</t>
  </si>
  <si>
    <t>Gas Pump</t>
  </si>
  <si>
    <t>Gerbera</t>
  </si>
  <si>
    <t>Giant Dharma</t>
  </si>
  <si>
    <t>Glass Display Stand</t>
  </si>
  <si>
    <t>Globe</t>
  </si>
  <si>
    <t>Go Board</t>
  </si>
  <si>
    <t>Gold Stereo</t>
  </si>
  <si>
    <t>Golden Bed</t>
  </si>
  <si>
    <t>Golden Chair</t>
  </si>
  <si>
    <t>Golden Clock</t>
  </si>
  <si>
    <t>Golden Closet</t>
  </si>
  <si>
    <t>Golden Dresser</t>
  </si>
  <si>
    <t>Golden Man</t>
  </si>
  <si>
    <t>Golden Screen</t>
  </si>
  <si>
    <t>Golden Table</t>
  </si>
  <si>
    <t>Golden Wall Torch</t>
  </si>
  <si>
    <t>Golden Woman</t>
  </si>
  <si>
    <t>Gorgeous Bed</t>
  </si>
  <si>
    <t>Gorgeous Chest</t>
  </si>
  <si>
    <t>Gorgeous Closet</t>
  </si>
  <si>
    <t>Gorgeous Counter</t>
  </si>
  <si>
    <t>Gorgeous Desk</t>
  </si>
  <si>
    <t>Gorgeous Lamp</t>
  </si>
  <si>
    <t>Gorgeous Seat</t>
  </si>
  <si>
    <t>Gorgeous Sofa</t>
  </si>
  <si>
    <t>Gorgeous Stool</t>
  </si>
  <si>
    <t>Gorgeous Table</t>
  </si>
  <si>
    <t>Gracie Bed</t>
  </si>
  <si>
    <t>Gracie Bench</t>
  </si>
  <si>
    <t>Gracie Chair</t>
  </si>
  <si>
    <t>Gracie Chest</t>
  </si>
  <si>
    <t>Gracie Desk</t>
  </si>
  <si>
    <t>Gracie Lamp</t>
  </si>
  <si>
    <t>Gracie Low Table</t>
  </si>
  <si>
    <t>Gracie Shelf</t>
  </si>
  <si>
    <t>Gracie Wagon</t>
  </si>
  <si>
    <t>Gracie Wall Clock</t>
  </si>
  <si>
    <t>Gracie Wardrobe</t>
  </si>
  <si>
    <t>Grapefruit Table</t>
  </si>
  <si>
    <t>Green Bed</t>
  </si>
  <si>
    <t>Green Bench</t>
  </si>
  <si>
    <t>Green Chair</t>
  </si>
  <si>
    <t>Green Counter</t>
  </si>
  <si>
    <t>Green Desk</t>
  </si>
  <si>
    <t>Green Dresser</t>
  </si>
  <si>
    <t>Green Lamp</t>
  </si>
  <si>
    <t>Green Pantry</t>
  </si>
  <si>
    <t>Green Table</t>
  </si>
  <si>
    <t>Green Wall Clock</t>
  </si>
  <si>
    <t>Green Wardrobe</t>
  </si>
  <si>
    <t>Series-Golden</t>
    <phoneticPr fontId="1" type="noConversion"/>
  </si>
  <si>
    <t>Series-Gorgeous</t>
    <phoneticPr fontId="1" type="noConversion"/>
  </si>
  <si>
    <t>Series-Gracie</t>
    <phoneticPr fontId="1" type="noConversion"/>
  </si>
  <si>
    <t>Series-Green</t>
    <phoneticPr fontId="1" type="noConversion"/>
  </si>
  <si>
    <t>HHA Academy</t>
    <phoneticPr fontId="1" type="noConversion"/>
  </si>
  <si>
    <t>Garden Wall</t>
  </si>
  <si>
    <t>Gold Screen Wall</t>
  </si>
  <si>
    <t>Golden Wall</t>
  </si>
  <si>
    <t>Gorgeous Wall</t>
  </si>
  <si>
    <t>Gracie Wallpaper</t>
  </si>
  <si>
    <t>Green Wall</t>
  </si>
  <si>
    <t>Groovy Wall</t>
  </si>
  <si>
    <t>Gorgeous Floor</t>
  </si>
  <si>
    <t>Gracie Carpet</t>
  </si>
  <si>
    <t>Green Rug</t>
  </si>
  <si>
    <t>Garden Tank</t>
  </si>
  <si>
    <t>Gelato Shirt</t>
  </si>
  <si>
    <t>Gelato Tee</t>
  </si>
  <si>
    <t>Genie Shirt</t>
  </si>
  <si>
    <t>Genie Vest</t>
  </si>
  <si>
    <t>Giraffe Tank</t>
  </si>
  <si>
    <t>Gold Bar Tee</t>
  </si>
  <si>
    <t>Gracie Tank</t>
  </si>
  <si>
    <t>Grape Tee</t>
  </si>
  <si>
    <t>Grass Tee</t>
  </si>
  <si>
    <t>Gray Parka</t>
  </si>
  <si>
    <t>Gray Tank</t>
  </si>
  <si>
    <t>Gray Tartan Shirt</t>
  </si>
  <si>
    <t>Green Emblem Blazer</t>
  </si>
  <si>
    <t>Green Gym Tee</t>
  </si>
  <si>
    <t>Green Stripe Tank</t>
  </si>
  <si>
    <t>Green Tie-Dye Tank</t>
  </si>
  <si>
    <t>Green Tie-Dye Tee</t>
  </si>
  <si>
    <t>Green Warm-Up Jacket</t>
  </si>
  <si>
    <t>Groovy Tank</t>
  </si>
  <si>
    <t>Gumdrop Tee</t>
  </si>
  <si>
    <t>Top</t>
    <phoneticPr fontId="1" type="noConversion"/>
  </si>
  <si>
    <t>Giraffe Pants</t>
  </si>
  <si>
    <t>Gold Armor Pants</t>
  </si>
  <si>
    <t>Grass Skirt</t>
  </si>
  <si>
    <t>Gray Formal Pants</t>
  </si>
  <si>
    <t>Gray Formal Skirt</t>
  </si>
  <si>
    <t>Gray Sweatpants</t>
  </si>
  <si>
    <t>Gray Tartan Skirt</t>
  </si>
  <si>
    <t>Green Gym Shorts</t>
  </si>
  <si>
    <t>Green Plaid Shorts</t>
  </si>
  <si>
    <t>Green Tartan Pants</t>
  </si>
  <si>
    <t>Green Warm-Up Pants</t>
  </si>
  <si>
    <t>Gaudy Dress</t>
  </si>
  <si>
    <t>Graduation Gown</t>
  </si>
  <si>
    <t>Green Dress</t>
  </si>
  <si>
    <t>Green Lace-Up Dress</t>
  </si>
  <si>
    <t>Gumdrop Dress</t>
  </si>
  <si>
    <t>Dress</t>
    <phoneticPr fontId="1" type="noConversion"/>
  </si>
  <si>
    <t>Geisha Wig</t>
  </si>
  <si>
    <t>Ghost Mask</t>
  </si>
  <si>
    <t>Girl's Day Updo</t>
  </si>
  <si>
    <t>Gracie Hat</t>
  </si>
  <si>
    <t>Grandpa Hat</t>
  </si>
  <si>
    <t>Grape Hat</t>
  </si>
  <si>
    <t>Green Cap</t>
  </si>
  <si>
    <t>Green Headgear</t>
  </si>
  <si>
    <t>Green Knit Hat</t>
  </si>
  <si>
    <t>Green New Year's Hat</t>
  </si>
  <si>
    <t>Head</t>
    <phoneticPr fontId="1" type="noConversion"/>
  </si>
  <si>
    <t>Gas Mask</t>
  </si>
  <si>
    <t>Goggles</t>
  </si>
  <si>
    <t>Gracie Glasses</t>
  </si>
  <si>
    <t>Green Glasses</t>
  </si>
  <si>
    <t>Gladiator Sandals</t>
  </si>
  <si>
    <t>Gray Leggings</t>
  </si>
  <si>
    <t>Gray Socks</t>
  </si>
  <si>
    <t>Gray Tights</t>
  </si>
  <si>
    <t>Green Buckled Shoes</t>
  </si>
  <si>
    <t>Green Polka Pumps</t>
  </si>
  <si>
    <t>Green Sandals</t>
  </si>
  <si>
    <t>Green Tights</t>
  </si>
  <si>
    <t>Socks&amp;Shoes</t>
    <phoneticPr fontId="1" type="noConversion"/>
  </si>
  <si>
    <t>Gelato Umbrella</t>
  </si>
  <si>
    <t>Ghost Umbrella</t>
  </si>
  <si>
    <t>Gracie Umbrella</t>
  </si>
  <si>
    <t>Green Umbrella</t>
  </si>
  <si>
    <t>Umbrella</t>
    <phoneticPr fontId="1" type="noConversion"/>
  </si>
  <si>
    <t>Gallery Paper</t>
  </si>
  <si>
    <t>Geometric Paper</t>
  </si>
  <si>
    <t>Goldfish Paper</t>
  </si>
  <si>
    <t>Go K.K. Rider</t>
  </si>
  <si>
    <t>Gargloid</t>
  </si>
  <si>
    <t>Gargloid Mini</t>
  </si>
  <si>
    <t>Gargloid Tall</t>
  </si>
  <si>
    <t>Gongoid Mega</t>
  </si>
  <si>
    <t>Gongoid Mini</t>
  </si>
  <si>
    <t>Gongoid Tall</t>
  </si>
  <si>
    <t>Alloids</t>
    <phoneticPr fontId="1" type="noConversion"/>
  </si>
  <si>
    <t>Gallant Statue</t>
  </si>
  <si>
    <t>Graceful Painting</t>
  </si>
  <si>
    <t>Great Statue</t>
  </si>
  <si>
    <t>Art</t>
    <phoneticPr fontId="1" type="noConversion"/>
  </si>
  <si>
    <t>Theme-Garden</t>
    <phoneticPr fontId="1" type="noConversion"/>
  </si>
  <si>
    <t>Game Shelf</t>
    <phoneticPr fontId="1" type="noConversion"/>
  </si>
  <si>
    <t>Game Show Stand</t>
    <phoneticPr fontId="1" type="noConversion"/>
  </si>
  <si>
    <t>Gar</t>
    <phoneticPr fontId="1" type="noConversion"/>
  </si>
  <si>
    <t>Gaudi's Lizard</t>
    <phoneticPr fontId="1" type="noConversion"/>
  </si>
  <si>
    <t>Gemini Closet</t>
    <phoneticPr fontId="1" type="noConversion"/>
  </si>
  <si>
    <t>Series-Horoscope</t>
    <phoneticPr fontId="1" type="noConversion"/>
  </si>
  <si>
    <t>General's Fan</t>
    <phoneticPr fontId="1" type="noConversion"/>
  </si>
  <si>
    <t>General's Stool</t>
    <phoneticPr fontId="1" type="noConversion"/>
  </si>
  <si>
    <t>Genie Pants</t>
    <phoneticPr fontId="1" type="noConversion"/>
  </si>
  <si>
    <t>Genie's Lamp</t>
    <phoneticPr fontId="1" type="noConversion"/>
  </si>
  <si>
    <t>Giant Clam Shell</t>
    <phoneticPr fontId="1" type="noConversion"/>
  </si>
  <si>
    <t>Giant Isopod</t>
    <phoneticPr fontId="1" type="noConversion"/>
  </si>
  <si>
    <t>Giant Snakehead</t>
    <phoneticPr fontId="1" type="noConversion"/>
  </si>
  <si>
    <t>Giant Stag</t>
    <phoneticPr fontId="1" type="noConversion"/>
  </si>
  <si>
    <t>Giant Trevally</t>
    <phoneticPr fontId="1" type="noConversion"/>
  </si>
  <si>
    <t>Giraffe Ruler</t>
    <phoneticPr fontId="1" type="noConversion"/>
  </si>
  <si>
    <t>Giraffe Tee</t>
    <phoneticPr fontId="1" type="noConversion"/>
  </si>
  <si>
    <t>Glass Top Table</t>
    <phoneticPr fontId="1" type="noConversion"/>
  </si>
  <si>
    <t>Goalpole</t>
    <phoneticPr fontId="1" type="noConversion"/>
  </si>
  <si>
    <t>Go Go Shirt</t>
    <phoneticPr fontId="1" type="noConversion"/>
  </si>
  <si>
    <t>Gold Armor Shoes</t>
    <phoneticPr fontId="1" type="noConversion"/>
  </si>
  <si>
    <t>Gold Armor Suit</t>
    <phoneticPr fontId="1" type="noConversion"/>
  </si>
  <si>
    <t>Socks&amp;Shoes</t>
    <phoneticPr fontId="1" type="noConversion"/>
  </si>
  <si>
    <t>Gold Bar Shirt</t>
    <phoneticPr fontId="1" type="noConversion"/>
  </si>
  <si>
    <t>Gold Bug Trophy</t>
    <phoneticPr fontId="1" type="noConversion"/>
  </si>
  <si>
    <t>Golden Axe</t>
    <phoneticPr fontId="1" type="noConversion"/>
  </si>
  <si>
    <t>Tool</t>
    <phoneticPr fontId="1" type="noConversion"/>
  </si>
  <si>
    <t>Golden Bench</t>
    <phoneticPr fontId="1" type="noConversion"/>
  </si>
  <si>
    <t>Golden Can</t>
    <phoneticPr fontId="1" type="noConversion"/>
  </si>
  <si>
    <t>Golden Carpet</t>
    <phoneticPr fontId="1" type="noConversion"/>
  </si>
  <si>
    <t>Golden Net</t>
    <phoneticPr fontId="1" type="noConversion"/>
  </si>
  <si>
    <t>Golden Rod</t>
    <phoneticPr fontId="1" type="noConversion"/>
  </si>
  <si>
    <t>Goldfish</t>
    <phoneticPr fontId="1" type="noConversion"/>
  </si>
  <si>
    <t>Fish</t>
    <phoneticPr fontId="1" type="noConversion"/>
  </si>
  <si>
    <t>Golden Shovel</t>
    <phoneticPr fontId="1" type="noConversion"/>
  </si>
  <si>
    <t>Golden Slingshot</t>
    <phoneticPr fontId="1" type="noConversion"/>
  </si>
  <si>
    <t>Golden Stag</t>
    <phoneticPr fontId="1" type="noConversion"/>
  </si>
  <si>
    <t>Gold Fish Trophy</t>
    <phoneticPr fontId="1" type="noConversion"/>
  </si>
  <si>
    <t>Gold HHA Plaque</t>
    <phoneticPr fontId="1" type="noConversion"/>
  </si>
  <si>
    <t>Gold HHA Trpphy</t>
    <phoneticPr fontId="1" type="noConversion"/>
  </si>
  <si>
    <t>Gold House Model</t>
    <phoneticPr fontId="1" type="noConversion"/>
  </si>
  <si>
    <t>Gold Nugget</t>
    <phoneticPr fontId="1" type="noConversion"/>
  </si>
  <si>
    <t>Gemstone</t>
    <phoneticPr fontId="1" type="noConversion"/>
  </si>
  <si>
    <t>Gold Rose</t>
    <phoneticPr fontId="1" type="noConversion"/>
  </si>
  <si>
    <t>Golf Bag</t>
    <phoneticPr fontId="1" type="noConversion"/>
  </si>
  <si>
    <t>Goliath Beetle</t>
    <phoneticPr fontId="1" type="noConversion"/>
  </si>
  <si>
    <t>Gorgeous Wall Clock</t>
    <phoneticPr fontId="1" type="noConversion"/>
  </si>
  <si>
    <t>Grape Tank</t>
    <phoneticPr fontId="1" type="noConversion"/>
  </si>
  <si>
    <t>Grasshopper</t>
    <phoneticPr fontId="1" type="noConversion"/>
  </si>
  <si>
    <t>Grass Standee</t>
    <phoneticPr fontId="1" type="noConversion"/>
  </si>
  <si>
    <t>Grape Stripe Shirt</t>
    <phoneticPr fontId="1" type="noConversion"/>
  </si>
  <si>
    <t>Grape Stripe Tee</t>
    <phoneticPr fontId="1" type="noConversion"/>
  </si>
  <si>
    <t>Gray Stripe Pants</t>
    <phoneticPr fontId="1" type="noConversion"/>
  </si>
  <si>
    <t>Gray Tartan Tee</t>
    <phoneticPr fontId="1" type="noConversion"/>
  </si>
  <si>
    <t>Green Balloon</t>
    <phoneticPr fontId="1" type="noConversion"/>
  </si>
  <si>
    <t>Accessories</t>
    <phoneticPr fontId="1" type="noConversion"/>
  </si>
  <si>
    <t>HHA Showcase</t>
    <phoneticPr fontId="1" type="noConversion"/>
  </si>
  <si>
    <t>Green Bar Shirt</t>
    <phoneticPr fontId="1" type="noConversion"/>
  </si>
  <si>
    <t>Green Bar Tee</t>
    <phoneticPr fontId="1" type="noConversion"/>
  </si>
  <si>
    <t>Green Pinwheel</t>
    <phoneticPr fontId="1" type="noConversion"/>
  </si>
  <si>
    <t>Green Pumpkin Head</t>
    <phoneticPr fontId="1" type="noConversion"/>
  </si>
  <si>
    <t>Green Shell</t>
    <phoneticPr fontId="1" type="noConversion"/>
  </si>
  <si>
    <t>Green Stripe Shoes</t>
    <phoneticPr fontId="1" type="noConversion"/>
  </si>
  <si>
    <t>Green Stripe Socks</t>
    <phoneticPr fontId="1" type="noConversion"/>
  </si>
  <si>
    <t>Green Zap Helmet</t>
    <phoneticPr fontId="1" type="noConversion"/>
  </si>
  <si>
    <t>Green Zap Pants</t>
    <phoneticPr fontId="1" type="noConversion"/>
  </si>
  <si>
    <t>Green Zap Suit</t>
    <phoneticPr fontId="1" type="noConversion"/>
  </si>
  <si>
    <t>Guppy</t>
    <phoneticPr fontId="1" type="noConversion"/>
  </si>
  <si>
    <t>Hammock</t>
  </si>
  <si>
    <t>Hamster Cage</t>
  </si>
  <si>
    <t>Handcart</t>
  </si>
  <si>
    <t>Harp</t>
  </si>
  <si>
    <t>Harpsichord</t>
  </si>
  <si>
    <t>Harvest Bed</t>
  </si>
  <si>
    <t>Harvest Bureau</t>
  </si>
  <si>
    <t>Harvest Chair</t>
  </si>
  <si>
    <t>Harvest Clock</t>
  </si>
  <si>
    <t>Harvest Dresser</t>
  </si>
  <si>
    <t>Harvest Lamp</t>
  </si>
  <si>
    <t>Harvest Mirror</t>
  </si>
  <si>
    <t>Harvest Sofa</t>
  </si>
  <si>
    <t>Harvest Table</t>
  </si>
  <si>
    <t>Harvest TV</t>
  </si>
  <si>
    <t>Harvest Wall Lamp</t>
  </si>
  <si>
    <t>Hawthorn Bonsai</t>
  </si>
  <si>
    <t>Hearth</t>
  </si>
  <si>
    <t>Helm</t>
  </si>
  <si>
    <t>Hibachi</t>
  </si>
  <si>
    <t>Hibiscus</t>
  </si>
  <si>
    <t>Hibiscus Clock</t>
  </si>
  <si>
    <t>Hi-Fi Stereo</t>
  </si>
  <si>
    <t>Hinaningyo</t>
  </si>
  <si>
    <t>Holly Bonsai</t>
  </si>
  <si>
    <t>Homework Set</t>
  </si>
  <si>
    <t>Hospital Bed</t>
  </si>
  <si>
    <t>Hospital Screen</t>
  </si>
  <si>
    <t>Hot Plate</t>
  </si>
  <si>
    <t>Humidifier</t>
  </si>
  <si>
    <t>Hurdle</t>
  </si>
  <si>
    <t>Hydrangea Bed</t>
  </si>
  <si>
    <t>Harvest Wall</t>
  </si>
  <si>
    <t>Harvest Rug</t>
  </si>
  <si>
    <t>Hopscotch Floor</t>
  </si>
  <si>
    <t>Hanten Shirt</t>
  </si>
  <si>
    <t>Happi Tee</t>
  </si>
  <si>
    <t>Heart Tee</t>
  </si>
  <si>
    <t>Hero's Clothes</t>
  </si>
  <si>
    <t>HHA Jacket</t>
  </si>
  <si>
    <t>HHA Tee</t>
  </si>
  <si>
    <t>Hot Dog Tank</t>
  </si>
  <si>
    <t>Hero's Pants</t>
  </si>
  <si>
    <t>Hot Spring Skirt</t>
  </si>
  <si>
    <t>Hair-Bow Wig</t>
  </si>
  <si>
    <t>Halo</t>
  </si>
  <si>
    <t>Headband</t>
  </si>
  <si>
    <t>Headkerchief</t>
  </si>
  <si>
    <t>Heart Bopper</t>
  </si>
  <si>
    <t>Heart Hairpin</t>
  </si>
  <si>
    <t>Hero's Cap</t>
  </si>
  <si>
    <t>Hibiscus Hairpin</t>
  </si>
  <si>
    <t>Hunter's Cap</t>
  </si>
  <si>
    <t>HMD</t>
  </si>
  <si>
    <t>Hockey Mask</t>
  </si>
  <si>
    <t>Huge Shades</t>
  </si>
  <si>
    <t>Accessories</t>
    <phoneticPr fontId="1" type="noConversion"/>
  </si>
  <si>
    <t>Hero's Boots</t>
  </si>
  <si>
    <t>Hiking Boots</t>
  </si>
  <si>
    <t>Hiking Gaiters</t>
  </si>
  <si>
    <t>Socks&amp;Shoes</t>
    <phoneticPr fontId="1" type="noConversion"/>
  </si>
  <si>
    <t>Halloween Paper</t>
  </si>
  <si>
    <t>Hamburger Paper</t>
  </si>
  <si>
    <t>Hieroglyph Paper</t>
  </si>
  <si>
    <t>Hypno K.K.</t>
  </si>
  <si>
    <t>TK Album</t>
    <phoneticPr fontId="1" type="noConversion"/>
  </si>
  <si>
    <t>Harmonoid Mega</t>
  </si>
  <si>
    <t>Harmonoid Mini</t>
  </si>
  <si>
    <t>Howloid</t>
  </si>
  <si>
    <t>Howloid Mini</t>
  </si>
  <si>
    <t>Alloids</t>
    <phoneticPr fontId="1" type="noConversion"/>
  </si>
  <si>
    <t>Series-Harvest</t>
    <phoneticPr fontId="1" type="noConversion"/>
  </si>
  <si>
    <t>Series-Bug</t>
    <phoneticPr fontId="1" type="noConversion"/>
  </si>
  <si>
    <t>Hagoita</t>
    <phoneticPr fontId="1" type="noConversion"/>
  </si>
  <si>
    <t>Hamerhead Shark</t>
    <phoneticPr fontId="1" type="noConversion"/>
  </si>
  <si>
    <t>Heart B. Balloon</t>
    <phoneticPr fontId="1" type="noConversion"/>
  </si>
  <si>
    <t>Heart C. Balloon</t>
    <phoneticPr fontId="1" type="noConversion"/>
  </si>
  <si>
    <t>Heart G. Balloon</t>
    <phoneticPr fontId="1" type="noConversion"/>
  </si>
  <si>
    <t>Heart I. Balloon</t>
    <phoneticPr fontId="1" type="noConversion"/>
  </si>
  <si>
    <t>Heart O. Balloon</t>
    <phoneticPr fontId="1" type="noConversion"/>
  </si>
  <si>
    <t>Heart P. Balloon</t>
    <phoneticPr fontId="1" type="noConversion"/>
  </si>
  <si>
    <t>Heart R. Balloon</t>
    <phoneticPr fontId="1" type="noConversion"/>
  </si>
  <si>
    <t>Theme-Firework</t>
    <phoneticPr fontId="1" type="noConversion"/>
  </si>
  <si>
    <t>Heart Shades</t>
    <phoneticPr fontId="1" type="noConversion"/>
  </si>
  <si>
    <t>Heart Print Tights</t>
    <phoneticPr fontId="1" type="noConversion"/>
  </si>
  <si>
    <t>Heart Y. Balloon</t>
    <phoneticPr fontId="1" type="noConversion"/>
  </si>
  <si>
    <t>Hedge Standee</t>
    <phoneticPr fontId="1" type="noConversion"/>
  </si>
  <si>
    <t>Hermit Crab</t>
    <phoneticPr fontId="1" type="noConversion"/>
  </si>
  <si>
    <t>HHA Pennant</t>
    <phoneticPr fontId="1" type="noConversion"/>
  </si>
  <si>
    <t>High End Stereo</t>
    <phoneticPr fontId="1" type="noConversion"/>
  </si>
  <si>
    <t>High Jump Mat</t>
    <phoneticPr fontId="1" type="noConversion"/>
  </si>
  <si>
    <t>Holiday Candle</t>
    <phoneticPr fontId="1" type="noConversion"/>
  </si>
  <si>
    <t>Holiday Stocking</t>
    <phoneticPr fontId="1" type="noConversion"/>
  </si>
  <si>
    <t>Holly Start</t>
    <phoneticPr fontId="1" type="noConversion"/>
  </si>
  <si>
    <t>Hologram Machine</t>
    <phoneticPr fontId="1" type="noConversion"/>
  </si>
  <si>
    <t>Furniture</t>
    <phoneticPr fontId="1" type="noConversion"/>
  </si>
  <si>
    <t>Home Computer Rack</t>
    <phoneticPr fontId="1" type="noConversion"/>
  </si>
  <si>
    <t>Honeybee Chest</t>
    <phoneticPr fontId="1" type="noConversion"/>
  </si>
  <si>
    <t>Honeybee</t>
    <phoneticPr fontId="1" type="noConversion"/>
  </si>
  <si>
    <t>Horned Atlas</t>
    <phoneticPr fontId="1" type="noConversion"/>
  </si>
  <si>
    <t>Horned Dynasty</t>
    <phoneticPr fontId="1" type="noConversion"/>
  </si>
  <si>
    <t>Horned Elephant</t>
    <phoneticPr fontId="1" type="noConversion"/>
  </si>
  <si>
    <t>Horned Hercules</t>
    <phoneticPr fontId="1" type="noConversion"/>
  </si>
  <si>
    <t>Horsehair Crab</t>
    <phoneticPr fontId="1" type="noConversion"/>
  </si>
  <si>
    <t>Horse Mackerel</t>
    <phoneticPr fontId="1" type="noConversion"/>
  </si>
  <si>
    <t>Horseshoe Crab</t>
    <phoneticPr fontId="1" type="noConversion"/>
  </si>
  <si>
    <t>Hospital TV</t>
    <phoneticPr fontId="1" type="noConversion"/>
  </si>
  <si>
    <t>Hot Dog Hat</t>
    <phoneticPr fontId="1" type="noConversion"/>
  </si>
  <si>
    <t>Hot Spring Tee</t>
    <phoneticPr fontId="1" type="noConversion"/>
  </si>
  <si>
    <t>Hourglass</t>
    <phoneticPr fontId="1" type="noConversion"/>
  </si>
  <si>
    <t>House Centipede</t>
    <phoneticPr fontId="1" type="noConversion"/>
  </si>
  <si>
    <t>Hula Doll</t>
    <phoneticPr fontId="1" type="noConversion"/>
  </si>
  <si>
    <t>Series-Weed</t>
    <phoneticPr fontId="1" type="noConversion"/>
  </si>
  <si>
    <t>Ice Bed</t>
  </si>
  <si>
    <t>Ice Chair</t>
  </si>
  <si>
    <t>Ice Clock</t>
  </si>
  <si>
    <t>Ice Closet</t>
  </si>
  <si>
    <t>Ice Lamp</t>
  </si>
  <si>
    <t>Ice Shelf</t>
  </si>
  <si>
    <t>Ice Side Table</t>
  </si>
  <si>
    <t>Ice Sofa</t>
  </si>
  <si>
    <t>Ice Table</t>
  </si>
  <si>
    <t>Ice Vanity</t>
  </si>
  <si>
    <t>Ionian Post</t>
  </si>
  <si>
    <t>Iron Frame</t>
  </si>
  <si>
    <t>IV Drip</t>
  </si>
  <si>
    <t>Furniture</t>
    <phoneticPr fontId="1" type="noConversion"/>
  </si>
  <si>
    <t>Ice Wall</t>
  </si>
  <si>
    <t>Illusion Wall</t>
  </si>
  <si>
    <t>Imperial Wall</t>
  </si>
  <si>
    <t>Industrial Wall</t>
  </si>
  <si>
    <t>Ivy Wall</t>
  </si>
  <si>
    <t>Ice Floor</t>
  </si>
  <si>
    <t>Illusion Floor</t>
  </si>
  <si>
    <t>Imperial Tile</t>
  </si>
  <si>
    <t>Icy Shirt</t>
  </si>
  <si>
    <t>Imperial Shirt</t>
  </si>
  <si>
    <t>Imperial Pants</t>
  </si>
  <si>
    <t>Imperial Paper</t>
  </si>
  <si>
    <t>Industrial Paper</t>
  </si>
  <si>
    <t>I Love You</t>
  </si>
  <si>
    <t>Imperial K.K.</t>
  </si>
  <si>
    <t>TK Album</t>
    <phoneticPr fontId="1" type="noConversion"/>
  </si>
  <si>
    <t>Ichthyo Skull</t>
  </si>
  <si>
    <t>Ichthyo Torso</t>
  </si>
  <si>
    <t>Iguanodon Tail</t>
  </si>
  <si>
    <t>Igunaodon Skulll</t>
  </si>
  <si>
    <t>Igunaodon Torso</t>
  </si>
  <si>
    <t>Fossil</t>
    <phoneticPr fontId="1" type="noConversion"/>
  </si>
  <si>
    <t>Series-Ice</t>
    <phoneticPr fontId="1" type="noConversion"/>
  </si>
  <si>
    <t>Ice Dresser</t>
    <phoneticPr fontId="1" type="noConversion"/>
  </si>
  <si>
    <t>Ice Cream Case</t>
    <phoneticPr fontId="1" type="noConversion"/>
  </si>
  <si>
    <t>Incense Burner</t>
    <phoneticPr fontId="1" type="noConversion"/>
  </si>
  <si>
    <t>Indigo Balloon</t>
    <phoneticPr fontId="1" type="noConversion"/>
  </si>
  <si>
    <t>HHA Showcase</t>
    <phoneticPr fontId="1" type="noConversion"/>
  </si>
  <si>
    <t>Indigo Pinwheel</t>
    <phoneticPr fontId="1" type="noConversion"/>
  </si>
  <si>
    <t>Ironing Set</t>
    <phoneticPr fontId="1" type="noConversion"/>
  </si>
  <si>
    <t>Jackhammer</t>
  </si>
  <si>
    <t>Jack-in-the-Box</t>
  </si>
  <si>
    <t>Jasmine Bonsai</t>
  </si>
  <si>
    <t>Jellyfish Lamp</t>
  </si>
  <si>
    <t>Jingle Bed</t>
  </si>
  <si>
    <t>Jingle Chair</t>
  </si>
  <si>
    <t>Jingle Clock</t>
  </si>
  <si>
    <t>Jingle Dresser</t>
  </si>
  <si>
    <t>Jingle Lamp</t>
  </si>
  <si>
    <t>Jingle Piano</t>
  </si>
  <si>
    <t>Jingle Shelves</t>
  </si>
  <si>
    <t>Jingle Sofa</t>
  </si>
  <si>
    <t>Jingle Table</t>
  </si>
  <si>
    <t>Jingle TV</t>
  </si>
  <si>
    <t>Jingle Wardrobe</t>
  </si>
  <si>
    <t>Jomon Pottery</t>
  </si>
  <si>
    <t>Judge's Bell</t>
  </si>
  <si>
    <t>Jukebox</t>
  </si>
  <si>
    <t>Furniture</t>
    <phoneticPr fontId="1" type="noConversion"/>
  </si>
  <si>
    <t>Jingle Wall</t>
  </si>
  <si>
    <t>Jungle Wall</t>
  </si>
  <si>
    <t>Jingle Carpet</t>
  </si>
  <si>
    <t>Jungle Floor</t>
  </si>
  <si>
    <t>Flooring</t>
    <phoneticPr fontId="1" type="noConversion"/>
  </si>
  <si>
    <t>Jagged Tank</t>
  </si>
  <si>
    <t>Jagged Tee</t>
  </si>
  <si>
    <t>Jinbei Top</t>
  </si>
  <si>
    <t>Jade Plaid Tee</t>
  </si>
  <si>
    <t>Jocky Shirt</t>
  </si>
  <si>
    <t>Jinbei Shorts</t>
  </si>
  <si>
    <t>Jester's Cap</t>
  </si>
  <si>
    <t>Jockey's Helmet</t>
  </si>
  <si>
    <t>Head</t>
    <phoneticPr fontId="1" type="noConversion"/>
  </si>
  <si>
    <t>Jester's Mask</t>
  </si>
  <si>
    <t>Accessories</t>
    <phoneticPr fontId="1" type="noConversion"/>
  </si>
  <si>
    <t>Jester's Shoes</t>
  </si>
  <si>
    <t>Jolly Painting</t>
  </si>
  <si>
    <t>Art</t>
    <phoneticPr fontId="1" type="noConversion"/>
  </si>
  <si>
    <t>Costume-Jester</t>
    <phoneticPr fontId="1" type="noConversion"/>
  </si>
  <si>
    <t>Costume-Jinbei</t>
    <phoneticPr fontId="1" type="noConversion"/>
  </si>
  <si>
    <t>Series-Jingle</t>
    <phoneticPr fontId="1" type="noConversion"/>
  </si>
  <si>
    <t>Jade Plaid Shirt</t>
    <phoneticPr fontId="1" type="noConversion"/>
  </si>
  <si>
    <t>Jester's Tank</t>
    <phoneticPr fontId="1" type="noConversion"/>
  </si>
  <si>
    <t>Jewel Beetle</t>
    <phoneticPr fontId="1" type="noConversion"/>
  </si>
  <si>
    <t>Jolly Roger</t>
    <phoneticPr fontId="1" type="noConversion"/>
  </si>
  <si>
    <t>Juicy Apple Clock</t>
    <phoneticPr fontId="1" type="noConversion"/>
  </si>
  <si>
    <t>Juicy Apple TV</t>
    <phoneticPr fontId="1" type="noConversion"/>
  </si>
  <si>
    <t>Jungle Camo Pants</t>
    <phoneticPr fontId="1" type="noConversion"/>
  </si>
  <si>
    <t>Jungle Camo Shirt</t>
    <phoneticPr fontId="1" type="noConversion"/>
  </si>
  <si>
    <t>Jungle Camo Shorts</t>
    <phoneticPr fontId="1" type="noConversion"/>
  </si>
  <si>
    <t>Jungle Camo Tee</t>
    <phoneticPr fontId="1" type="noConversion"/>
  </si>
  <si>
    <t>K.K. Adventure</t>
  </si>
  <si>
    <t>K.K. Aria</t>
  </si>
  <si>
    <t>K.K. Ballad</t>
  </si>
  <si>
    <t>K.K. Bazaar</t>
  </si>
  <si>
    <t>K.K. Birthday</t>
  </si>
  <si>
    <t>K.K. Blues</t>
  </si>
  <si>
    <t>K.K. Bossa</t>
  </si>
  <si>
    <t>K.K. Calypso</t>
  </si>
  <si>
    <t>K.K. Casbah</t>
  </si>
  <si>
    <t>K.K. Chorale</t>
  </si>
  <si>
    <t>K.K. Condor</t>
  </si>
  <si>
    <t>K.K. Country</t>
  </si>
  <si>
    <t>K.K. Cruisin'</t>
  </si>
  <si>
    <t>K.K. D&amp;B</t>
  </si>
  <si>
    <t>K.K. Dirge</t>
  </si>
  <si>
    <t>K.K. Disco</t>
  </si>
  <si>
    <t>K.K. Dixie</t>
  </si>
  <si>
    <t>K.K. Etude</t>
  </si>
  <si>
    <t>K.K. Faire</t>
  </si>
  <si>
    <t>K.K. Flamenco</t>
  </si>
  <si>
    <t>K.K. Folk</t>
  </si>
  <si>
    <t>K.K. Fusion</t>
  </si>
  <si>
    <t>K.K. Groove</t>
  </si>
  <si>
    <t>K.K. Gumbo</t>
  </si>
  <si>
    <t>K.K. House</t>
  </si>
  <si>
    <t>K.K. Jazz</t>
  </si>
  <si>
    <t>K.K. Jongara</t>
  </si>
  <si>
    <t>K.K. Lament</t>
  </si>
  <si>
    <t>K.K. Love Song</t>
  </si>
  <si>
    <t>K.K. Lullaby</t>
  </si>
  <si>
    <t>K.K. Mambo</t>
  </si>
  <si>
    <t>K.K. Marathon</t>
  </si>
  <si>
    <t>K.K. March</t>
  </si>
  <si>
    <t>K.K. Metal</t>
  </si>
  <si>
    <t>K.K. Milonga</t>
  </si>
  <si>
    <t>K.K. Moody</t>
  </si>
  <si>
    <t>K.K. Oasis</t>
  </si>
  <si>
    <t>TK Album</t>
    <phoneticPr fontId="1" type="noConversion"/>
  </si>
  <si>
    <t>K.K. Parade</t>
  </si>
  <si>
    <t>K.K. Ragtime</t>
  </si>
  <si>
    <t>K.K. Rally</t>
  </si>
  <si>
    <t>K.K. Reggae</t>
  </si>
  <si>
    <t>K.K. Rock</t>
  </si>
  <si>
    <t>K.K. Rockabilly</t>
  </si>
  <si>
    <t>K.K. Safari</t>
  </si>
  <si>
    <t>K.K. Salsa</t>
  </si>
  <si>
    <t>K.K. Samba</t>
  </si>
  <si>
    <t>K.K. Ska</t>
  </si>
  <si>
    <t>K.K. Sonata</t>
  </si>
  <si>
    <t>K.K. Song</t>
  </si>
  <si>
    <t>K.K. Soul</t>
  </si>
  <si>
    <t>K.K. Steppe</t>
  </si>
  <si>
    <t>K.K. Swing</t>
  </si>
  <si>
    <t>K.K. Synth</t>
  </si>
  <si>
    <t>K.K. Tango</t>
  </si>
  <si>
    <t>K.K. Technopop</t>
  </si>
  <si>
    <t>K.K. Waltz</t>
  </si>
  <si>
    <t>K.K. Western</t>
  </si>
  <si>
    <t>K.K. Stroll</t>
    <phoneticPr fontId="1" type="noConversion"/>
  </si>
  <si>
    <t>King K.K.</t>
  </si>
  <si>
    <t>K.K. Island</t>
    <phoneticPr fontId="1" type="noConversion"/>
  </si>
  <si>
    <t>Kagamimochi</t>
  </si>
  <si>
    <t>Karaoke Set</t>
  </si>
  <si>
    <t>Kart</t>
  </si>
  <si>
    <t>Kayak</t>
  </si>
  <si>
    <t>Keg</t>
  </si>
  <si>
    <t>Kettle</t>
  </si>
  <si>
    <t>Kiddie Bed</t>
  </si>
  <si>
    <t>Kiddie Bookcase</t>
  </si>
  <si>
    <t>Kiddie Bureau</t>
  </si>
  <si>
    <t>Kiddie Chair</t>
  </si>
  <si>
    <t>Kiddie Clock</t>
  </si>
  <si>
    <t>Kiddie Couch</t>
  </si>
  <si>
    <t>Kiddie Dresser</t>
  </si>
  <si>
    <t>Kiddie Stereo</t>
  </si>
  <si>
    <t>Kiddie Table</t>
  </si>
  <si>
    <t>Kiddie Wall Clock</t>
  </si>
  <si>
    <t>Kiddie Wardrobe</t>
  </si>
  <si>
    <t>Kitchen Corner</t>
  </si>
  <si>
    <t>Kitchen Sink</t>
  </si>
  <si>
    <t>Kitschy Clock</t>
  </si>
  <si>
    <t>Kiwi Stool</t>
  </si>
  <si>
    <t>Furniture</t>
    <phoneticPr fontId="1" type="noConversion"/>
  </si>
  <si>
    <t>Kiddie Wall</t>
  </si>
  <si>
    <t>Kitchen Wall</t>
  </si>
  <si>
    <t>Kitschy Wall</t>
  </si>
  <si>
    <t>Kiddie Carpet</t>
  </si>
  <si>
    <t>Kitchen Flooring</t>
  </si>
  <si>
    <t>Kitchen Tile</t>
  </si>
  <si>
    <t>Kitschy Tile</t>
  </si>
  <si>
    <t>Flooring</t>
    <phoneticPr fontId="1" type="noConversion"/>
  </si>
  <si>
    <t>Kanji Tee</t>
  </si>
  <si>
    <t>Kiddie Tee</t>
  </si>
  <si>
    <t>Kid's Smock</t>
  </si>
  <si>
    <t>Kiwi Tank</t>
  </si>
  <si>
    <t>Kiwi Tee</t>
  </si>
  <si>
    <t>Top</t>
    <phoneticPr fontId="1" type="noConversion"/>
  </si>
  <si>
    <t>Kilt</t>
  </si>
  <si>
    <t>Kimono</t>
  </si>
  <si>
    <t>Dress</t>
    <phoneticPr fontId="1" type="noConversion"/>
  </si>
  <si>
    <t>Kaffiyeh</t>
  </si>
  <si>
    <t>Kappa Cap</t>
  </si>
  <si>
    <t>King Tut Mask</t>
  </si>
  <si>
    <t>Kintaro Wig</t>
  </si>
  <si>
    <t>Kiwi Hat</t>
  </si>
  <si>
    <t>Knight's Helmet</t>
  </si>
  <si>
    <t>King's Beard</t>
  </si>
  <si>
    <t>Kimono Sandals</t>
  </si>
  <si>
    <t>Socks&amp;Shoes</t>
    <phoneticPr fontId="1" type="noConversion"/>
  </si>
  <si>
    <t>Series-Kiddie</t>
    <phoneticPr fontId="1" type="noConversion"/>
  </si>
  <si>
    <t>Costume-Kappa</t>
    <phoneticPr fontId="1" type="noConversion"/>
  </si>
  <si>
    <t>Costume-Kimono</t>
    <phoneticPr fontId="1" type="noConversion"/>
  </si>
  <si>
    <t>Theme-Chess</t>
    <phoneticPr fontId="1" type="noConversion"/>
  </si>
  <si>
    <t>Kung Fu Tee</t>
    <phoneticPr fontId="1" type="noConversion"/>
  </si>
  <si>
    <t>Kung Fu Shirt</t>
    <phoneticPr fontId="1" type="noConversion"/>
  </si>
  <si>
    <t>Kung Fu Pants</t>
    <phoneticPr fontId="1" type="noConversion"/>
  </si>
  <si>
    <t>Costume-Kung Fu</t>
    <phoneticPr fontId="1" type="noConversion"/>
  </si>
  <si>
    <t>Kadomatsu</t>
    <phoneticPr fontId="1" type="noConversion"/>
  </si>
  <si>
    <t>Kappa Costume</t>
    <phoneticPr fontId="1" type="noConversion"/>
  </si>
  <si>
    <t>Kappa Costume Pants</t>
    <phoneticPr fontId="1" type="noConversion"/>
  </si>
  <si>
    <t>Killifish</t>
    <phoneticPr fontId="1" type="noConversion"/>
  </si>
  <si>
    <t>Kimbap Plate</t>
    <phoneticPr fontId="1" type="noConversion"/>
  </si>
  <si>
    <t>Furniture</t>
    <phoneticPr fontId="1" type="noConversion"/>
  </si>
  <si>
    <t>Kinderdijk Windmill</t>
    <phoneticPr fontId="1" type="noConversion"/>
  </si>
  <si>
    <t>Gulliver</t>
    <phoneticPr fontId="1" type="noConversion"/>
  </si>
  <si>
    <t>King</t>
    <phoneticPr fontId="1" type="noConversion"/>
  </si>
  <si>
    <t>King Salmon</t>
    <phoneticPr fontId="1" type="noConversion"/>
  </si>
  <si>
    <t>Kitchen Island</t>
    <phoneticPr fontId="1" type="noConversion"/>
  </si>
  <si>
    <t>Kitchen Scale</t>
    <phoneticPr fontId="1" type="noConversion"/>
  </si>
  <si>
    <t>Knight</t>
    <phoneticPr fontId="1" type="noConversion"/>
  </si>
  <si>
    <t>Koi</t>
    <phoneticPr fontId="1" type="noConversion"/>
  </si>
  <si>
    <t>Kokeshi Doll</t>
    <phoneticPr fontId="1" type="noConversion"/>
  </si>
  <si>
    <t>Kotatsu</t>
    <phoneticPr fontId="1" type="noConversion"/>
  </si>
  <si>
    <t>Lab Bench</t>
  </si>
  <si>
    <t>Lab Chair</t>
  </si>
  <si>
    <t>Lady Palm</t>
  </si>
  <si>
    <t>Lantern</t>
  </si>
  <si>
    <t>Laptop</t>
  </si>
  <si>
    <t>Lawn Chair</t>
  </si>
  <si>
    <t>Lawn Mower</t>
  </si>
  <si>
    <t>Left Platform</t>
  </si>
  <si>
    <t>Lefty Desk</t>
  </si>
  <si>
    <t>Lefty Lucky Cat</t>
  </si>
  <si>
    <t>Lemon Table</t>
  </si>
  <si>
    <t>Letter Set</t>
  </si>
  <si>
    <t>Life Ring</t>
  </si>
  <si>
    <t>Lily Record Player</t>
  </si>
  <si>
    <t>Loom</t>
  </si>
  <si>
    <t>Lotus Lamp</t>
  </si>
  <si>
    <t>Love Tester</t>
  </si>
  <si>
    <t>Lovely Armoire</t>
  </si>
  <si>
    <t>Lovely Bed</t>
  </si>
  <si>
    <t>Lovely Chair</t>
  </si>
  <si>
    <t>Lovely Dresser</t>
  </si>
  <si>
    <t>Lovely End Table</t>
  </si>
  <si>
    <t>Lovely Kitchen</t>
  </si>
  <si>
    <t>Lovely Lamp</t>
  </si>
  <si>
    <t>Lovely Loveseat</t>
  </si>
  <si>
    <t>Lovely Phone</t>
  </si>
  <si>
    <t>Lovely Table</t>
  </si>
  <si>
    <t>Lovely Vanity</t>
  </si>
  <si>
    <t>Lovely Wall Clock</t>
  </si>
  <si>
    <t>Low Screen</t>
  </si>
  <si>
    <t>Lucky Black Cat</t>
  </si>
  <si>
    <t>Lucky Cat</t>
  </si>
  <si>
    <t>Lucky Frog</t>
  </si>
  <si>
    <t>Lucky Gold Cat</t>
  </si>
  <si>
    <t>Lunar Lander</t>
  </si>
  <si>
    <t>Lunar Rover</t>
  </si>
  <si>
    <t>Lab Wall</t>
  </si>
  <si>
    <t>Lattice Wall</t>
  </si>
  <si>
    <t>Library Wall</t>
  </si>
  <si>
    <t>Lovely Wall</t>
  </si>
  <si>
    <t>Lunar Horizon</t>
  </si>
  <si>
    <t>Lab Floor</t>
  </si>
  <si>
    <t>Lovely Carpet</t>
  </si>
  <si>
    <t>Lunar Surface</t>
  </si>
  <si>
    <t>Flooring</t>
    <phoneticPr fontId="1" type="noConversion"/>
  </si>
  <si>
    <t>Lacy white Tank</t>
  </si>
  <si>
    <t>Leaf Tee</t>
  </si>
  <si>
    <t>Lemon Gingham Shirt</t>
  </si>
  <si>
    <t>Lemon Gingham Tee</t>
  </si>
  <si>
    <t>Leopard Tank</t>
  </si>
  <si>
    <t>Leopard Tee</t>
  </si>
  <si>
    <t>Lightning Tee</t>
  </si>
  <si>
    <t>Li'l Bro's Tee</t>
  </si>
  <si>
    <t>Lite Polka Shirt</t>
  </si>
  <si>
    <t>Lite Polka Tee</t>
  </si>
  <si>
    <t>Top</t>
    <phoneticPr fontId="1" type="noConversion"/>
  </si>
  <si>
    <t>Leopard Pants</t>
  </si>
  <si>
    <t>Leopard Skirt</t>
  </si>
  <si>
    <t>Lite Polka Skirt</t>
  </si>
  <si>
    <t>Lime Dress</t>
  </si>
  <si>
    <t>Lotus Tank Dress</t>
  </si>
  <si>
    <t>Loud Bloom Dress</t>
  </si>
  <si>
    <t>Lovely Dress</t>
  </si>
  <si>
    <t>Li'l Bro's Hat</t>
  </si>
  <si>
    <t>Lion-Dance Mask</t>
  </si>
  <si>
    <t>Head</t>
    <phoneticPr fontId="1" type="noConversion"/>
  </si>
  <si>
    <t>Ladder Shades</t>
  </si>
  <si>
    <t>Leaf</t>
  </si>
  <si>
    <t>Lemon Pack</t>
  </si>
  <si>
    <t>Accessories</t>
    <phoneticPr fontId="1" type="noConversion"/>
  </si>
  <si>
    <t>Lace-Up Boots</t>
  </si>
  <si>
    <t>Leg Warmers</t>
  </si>
  <si>
    <t>Leopard Pumps</t>
  </si>
  <si>
    <t>Socks&amp;Shoes</t>
    <phoneticPr fontId="1" type="noConversion"/>
  </si>
  <si>
    <t>Lacy Parasol</t>
  </si>
  <si>
    <t>Leaf Umbrella</t>
  </si>
  <si>
    <t>Lemon Umbrella</t>
  </si>
  <si>
    <t>Leopard Umbrella</t>
  </si>
  <si>
    <t>Umbrella</t>
    <phoneticPr fontId="1" type="noConversion"/>
  </si>
  <si>
    <t>Lacy Paper</t>
  </si>
  <si>
    <t>Leopard Paper</t>
  </si>
  <si>
    <t>Lined Paper</t>
  </si>
  <si>
    <t>Lotus Paper</t>
  </si>
  <si>
    <t>Lovely Paper</t>
  </si>
  <si>
    <t>Lucky K.K.</t>
  </si>
  <si>
    <t>TK Album</t>
    <phoneticPr fontId="1" type="noConversion"/>
  </si>
  <si>
    <t>Lamentoid</t>
  </si>
  <si>
    <t>Lamentoid Mega</t>
  </si>
  <si>
    <t>Lamentoid Mini</t>
  </si>
  <si>
    <t>Lamentoid Tall</t>
  </si>
  <si>
    <t>Lullaboid Mega</t>
  </si>
  <si>
    <t>Lullaboid Mini</t>
  </si>
  <si>
    <t>Lullaboid Tall</t>
  </si>
  <si>
    <t>Alloids</t>
    <phoneticPr fontId="1" type="noConversion"/>
  </si>
  <si>
    <t>Theme-Lab</t>
    <phoneticPr fontId="1" type="noConversion"/>
  </si>
  <si>
    <t>Theme-School</t>
    <phoneticPr fontId="1" type="noConversion"/>
  </si>
  <si>
    <t>Theme-Fruit</t>
    <phoneticPr fontId="1" type="noConversion"/>
  </si>
  <si>
    <t>Series-Lovely</t>
    <phoneticPr fontId="1" type="noConversion"/>
  </si>
  <si>
    <t>Ladybug</t>
    <phoneticPr fontId="1" type="noConversion"/>
  </si>
  <si>
    <t>Ladybug Carpet</t>
    <phoneticPr fontId="1" type="noConversion"/>
  </si>
  <si>
    <t>Ladybug Chair</t>
    <phoneticPr fontId="1" type="noConversion"/>
  </si>
  <si>
    <t>Ladybug Tank</t>
    <phoneticPr fontId="1" type="noConversion"/>
  </si>
  <si>
    <t>Lantern Fly</t>
    <phoneticPr fontId="1" type="noConversion"/>
  </si>
  <si>
    <t>Large Alpine Table</t>
    <phoneticPr fontId="1" type="noConversion"/>
  </si>
  <si>
    <t>Series-Alpine</t>
    <phoneticPr fontId="1" type="noConversion"/>
  </si>
  <si>
    <t>Large Bookshelf</t>
    <phoneticPr fontId="1" type="noConversion"/>
  </si>
  <si>
    <t>Large Magazine Rack</t>
    <phoneticPr fontId="1" type="noConversion"/>
  </si>
  <si>
    <t>Large Space Console</t>
    <phoneticPr fontId="1" type="noConversion"/>
  </si>
  <si>
    <t>Lat Pull-Down Machine</t>
    <phoneticPr fontId="1" type="noConversion"/>
  </si>
  <si>
    <t>Lava Lamp</t>
    <phoneticPr fontId="1" type="noConversion"/>
  </si>
  <si>
    <t>Lazy Susan Table</t>
    <phoneticPr fontId="1" type="noConversion"/>
  </si>
  <si>
    <t>Leaf Bed</t>
    <phoneticPr fontId="1" type="noConversion"/>
  </si>
  <si>
    <t>Led Display</t>
    <phoneticPr fontId="1" type="noConversion"/>
  </si>
  <si>
    <t>Lemon</t>
    <phoneticPr fontId="1" type="noConversion"/>
  </si>
  <si>
    <t>Lemon Lime Paper</t>
    <phoneticPr fontId="1" type="noConversion"/>
  </si>
  <si>
    <t>Leo Scupture</t>
    <phoneticPr fontId="1" type="noConversion"/>
  </si>
  <si>
    <t>Libra Scale</t>
    <phoneticPr fontId="1" type="noConversion"/>
  </si>
  <si>
    <t>Furniture</t>
    <phoneticPr fontId="1" type="noConversion"/>
  </si>
  <si>
    <t>Life Preserver</t>
    <phoneticPr fontId="1" type="noConversion"/>
  </si>
  <si>
    <t>Lift Chair</t>
    <phoneticPr fontId="1" type="noConversion"/>
  </si>
  <si>
    <t>Light Blue Cap</t>
    <phoneticPr fontId="1" type="noConversion"/>
  </si>
  <si>
    <t>Lily Lamp</t>
    <phoneticPr fontId="1" type="noConversion"/>
  </si>
  <si>
    <t>Lily Pad Table</t>
    <phoneticPr fontId="1" type="noConversion"/>
  </si>
  <si>
    <t>Loach</t>
    <phoneticPr fontId="1" type="noConversion"/>
  </si>
  <si>
    <t>Lobster</t>
    <phoneticPr fontId="1" type="noConversion"/>
  </si>
  <si>
    <t>Longhorn Beetle</t>
    <phoneticPr fontId="1" type="noConversion"/>
  </si>
  <si>
    <t>Long Locust</t>
    <phoneticPr fontId="1" type="noConversion"/>
  </si>
  <si>
    <t>Lotus Tee</t>
    <phoneticPr fontId="1" type="noConversion"/>
  </si>
  <si>
    <t>Loud Bloom Tee</t>
    <phoneticPr fontId="1" type="noConversion"/>
  </si>
  <si>
    <t>Lovely Tee</t>
    <phoneticPr fontId="1" type="noConversion"/>
  </si>
  <si>
    <t>Lunch Tray</t>
    <phoneticPr fontId="1" type="noConversion"/>
  </si>
  <si>
    <t>Lychee</t>
    <phoneticPr fontId="1" type="noConversion"/>
  </si>
  <si>
    <t>Fruit</t>
    <phoneticPr fontId="1" type="noConversion"/>
  </si>
  <si>
    <t>Mahjong Table</t>
  </si>
  <si>
    <t>Make-Up Box</t>
  </si>
  <si>
    <t>Mama Bear</t>
  </si>
  <si>
    <t>Mama Panda</t>
  </si>
  <si>
    <t>Manneken Pis</t>
  </si>
  <si>
    <t>Maple Bonsai</t>
  </si>
  <si>
    <t>Marshmallow Chair</t>
  </si>
  <si>
    <t>Massage Chair</t>
  </si>
  <si>
    <t>Master Sword</t>
  </si>
  <si>
    <t>Matryoshka</t>
  </si>
  <si>
    <t>Medicine Chest</t>
  </si>
  <si>
    <t>Men's Toilet</t>
  </si>
  <si>
    <t>Merlion</t>
  </si>
  <si>
    <t>Mermaid Bed</t>
  </si>
  <si>
    <t>Mermaid Chair</t>
  </si>
  <si>
    <t>Mermaid Clock</t>
  </si>
  <si>
    <t>Mermaid Closet</t>
  </si>
  <si>
    <t>Mermaid Lamp</t>
  </si>
  <si>
    <t>Mermaid Screen</t>
  </si>
  <si>
    <t>Mermaid Shelf</t>
  </si>
  <si>
    <t>Mermaid Sofa</t>
  </si>
  <si>
    <t>Mermaid Statue</t>
  </si>
  <si>
    <t>Mermaid Table</t>
  </si>
  <si>
    <t>Mermaid Vanity</t>
  </si>
  <si>
    <t>Merry-Go-Round</t>
  </si>
  <si>
    <t>Metal Guitar</t>
  </si>
  <si>
    <t>Metroid</t>
  </si>
  <si>
    <t>Metronome</t>
  </si>
  <si>
    <t>Microscope</t>
  </si>
  <si>
    <t>Microwave</t>
  </si>
  <si>
    <t>Milk Can</t>
  </si>
  <si>
    <t>Milk Case</t>
  </si>
  <si>
    <t>Miniature Car</t>
  </si>
  <si>
    <t>Minimalist Bed</t>
  </si>
  <si>
    <t>Minimalist Chair</t>
  </si>
  <si>
    <t>Minimalist Clock</t>
  </si>
  <si>
    <t>Minimalist Lamp</t>
  </si>
  <si>
    <t>Minimalist Ottoman</t>
  </si>
  <si>
    <t>Minimalist Sofa</t>
  </si>
  <si>
    <t>Minimalist Table</t>
  </si>
  <si>
    <t>Minimalist Vanity</t>
  </si>
  <si>
    <t>Mixer</t>
  </si>
  <si>
    <t>Moai Statue</t>
  </si>
  <si>
    <t>Mobile</t>
  </si>
  <si>
    <t>Mochi Pestle</t>
  </si>
  <si>
    <t>Modern Bed</t>
  </si>
  <si>
    <t>Modern Cabinet</t>
  </si>
  <si>
    <t>Modern Chair</t>
  </si>
  <si>
    <t>Modern Desk</t>
  </si>
  <si>
    <t>Modern Dresser</t>
  </si>
  <si>
    <t>Modern End Table</t>
  </si>
  <si>
    <t>Modern Lamp</t>
  </si>
  <si>
    <t>Modern Sofa</t>
  </si>
  <si>
    <t>Modern Table</t>
  </si>
  <si>
    <t>Modern Wall Clock</t>
  </si>
  <si>
    <t>Modern Wardrobe</t>
  </si>
  <si>
    <t>Moon</t>
  </si>
  <si>
    <t>Mop</t>
  </si>
  <si>
    <t>Morning Glory</t>
  </si>
  <si>
    <t>Moth Orchid</t>
  </si>
  <si>
    <t>Mountain Bike</t>
  </si>
  <si>
    <t>Mouth of Truth</t>
  </si>
  <si>
    <t>Mr. Flamingo</t>
  </si>
  <si>
    <t>Mrs. Flamingo</t>
  </si>
  <si>
    <t>Mugho Bonsai</t>
  </si>
  <si>
    <t>Mummy's Casket</t>
  </si>
  <si>
    <t>Museum Chair</t>
  </si>
  <si>
    <t>Museum Model</t>
  </si>
  <si>
    <t>Music Stand</t>
  </si>
  <si>
    <t>Furniture</t>
    <phoneticPr fontId="1" type="noConversion"/>
  </si>
  <si>
    <t>Manor Wall</t>
  </si>
  <si>
    <t>Maze Wall</t>
  </si>
  <si>
    <t>Meadow Vista</t>
  </si>
  <si>
    <t>Mermaid Wall</t>
  </si>
  <si>
    <t>Modern Screen</t>
  </si>
  <si>
    <t>Modern Wall</t>
  </si>
  <si>
    <t>Modern Wood Wall</t>
  </si>
  <si>
    <t>Mortar Wall</t>
  </si>
  <si>
    <t>Mosaic Wall</t>
  </si>
  <si>
    <t>Museum Wall</t>
  </si>
  <si>
    <t>Maze Floor</t>
  </si>
  <si>
    <t>Modern Tile</t>
  </si>
  <si>
    <t>Mosaic Tile</t>
  </si>
  <si>
    <t>Mossy Carpet</t>
  </si>
  <si>
    <t>Museum Floor</t>
  </si>
  <si>
    <t>Flooring</t>
    <phoneticPr fontId="1" type="noConversion"/>
  </si>
  <si>
    <t>Matador's Jacket</t>
  </si>
  <si>
    <t>Melon Gingham Shirt</t>
  </si>
  <si>
    <t>Melon Shirt</t>
  </si>
  <si>
    <t>Melon Tee</t>
  </si>
  <si>
    <t>Military Uniform</t>
  </si>
  <si>
    <t>Mint Gingham Shirt</t>
  </si>
  <si>
    <t>Mint Gingham tee</t>
  </si>
  <si>
    <t>Mint Shirt</t>
  </si>
  <si>
    <t>Misty Tank</t>
  </si>
  <si>
    <t>Misty Tee</t>
  </si>
  <si>
    <t>Moldy Shirt</t>
  </si>
  <si>
    <t>Monkey Shirt</t>
  </si>
  <si>
    <t>Mummy Shirt</t>
  </si>
  <si>
    <t>MVP Shirt</t>
  </si>
  <si>
    <t>MVP Tee</t>
  </si>
  <si>
    <t>Top</t>
    <phoneticPr fontId="1" type="noConversion"/>
  </si>
  <si>
    <t>Matador's Pants</t>
  </si>
  <si>
    <t>Military Pants</t>
  </si>
  <si>
    <t>Mint Gingham Skirt</t>
  </si>
  <si>
    <t>Mummy Pants</t>
  </si>
  <si>
    <t>Maid Dress</t>
  </si>
  <si>
    <t>Milkmaid Dress</t>
  </si>
  <si>
    <t>Moldy Dress</t>
  </si>
  <si>
    <t>Muumuu</t>
  </si>
  <si>
    <t>Dress</t>
    <phoneticPr fontId="1" type="noConversion"/>
  </si>
  <si>
    <t>Mailman's Hat</t>
  </si>
  <si>
    <t>Majora's Mask</t>
  </si>
  <si>
    <t>Makar's Mask</t>
  </si>
  <si>
    <t>Mandarin Hat</t>
  </si>
  <si>
    <t>Matador's Hat</t>
  </si>
  <si>
    <t>Matronly Bun</t>
  </si>
  <si>
    <t>Melon Hat</t>
  </si>
  <si>
    <t>Midna's Mask</t>
  </si>
  <si>
    <t>Milkmaid Hat</t>
  </si>
  <si>
    <t>Mohawk Wig</t>
  </si>
  <si>
    <t>Monster Mask</t>
  </si>
  <si>
    <t>Moon Hairpin</t>
  </si>
  <si>
    <t>Motocross Helmet</t>
  </si>
  <si>
    <t>Mummy Mask</t>
  </si>
  <si>
    <t>Head</t>
    <phoneticPr fontId="1" type="noConversion"/>
  </si>
  <si>
    <t>Masquerade Mask</t>
  </si>
  <si>
    <t>Mint Glasses</t>
  </si>
  <si>
    <t>Monocle</t>
  </si>
  <si>
    <t>Accessories</t>
    <phoneticPr fontId="1" type="noConversion"/>
  </si>
  <si>
    <t>Mary Janes</t>
  </si>
  <si>
    <t>Monochrome Shoes</t>
  </si>
  <si>
    <t>Socks&amp;Shoes</t>
    <phoneticPr fontId="1" type="noConversion"/>
  </si>
  <si>
    <t>Maple Umbrella</t>
  </si>
  <si>
    <t>Melon Umbrella</t>
  </si>
  <si>
    <t>Mint Umbrella</t>
  </si>
  <si>
    <t>Modern Umbrella</t>
  </si>
  <si>
    <t>Umbrella</t>
    <phoneticPr fontId="1" type="noConversion"/>
  </si>
  <si>
    <t>Melody Paper</t>
  </si>
  <si>
    <t>Mosaic Paper</t>
  </si>
  <si>
    <t>Museum Paper</t>
  </si>
  <si>
    <t>Marine Song 2001</t>
  </si>
  <si>
    <t>Mountain Song</t>
  </si>
  <si>
    <t>TK Album</t>
    <phoneticPr fontId="1" type="noConversion"/>
  </si>
  <si>
    <t>TK Album</t>
    <phoneticPr fontId="1" type="noConversion"/>
  </si>
  <si>
    <t>Metatoid Mini</t>
  </si>
  <si>
    <t>Alloids</t>
    <phoneticPr fontId="1" type="noConversion"/>
  </si>
  <si>
    <t>Mammoth Skull</t>
  </si>
  <si>
    <t>Mammoth Torso</t>
  </si>
  <si>
    <t>Megacero Skull</t>
  </si>
  <si>
    <t>Megacero Tail</t>
  </si>
  <si>
    <t>Megacero Torso</t>
  </si>
  <si>
    <t>Fossil</t>
    <phoneticPr fontId="1" type="noConversion"/>
  </si>
  <si>
    <t>Moody Painting</t>
  </si>
  <si>
    <t>Motherly Statue</t>
  </si>
  <si>
    <t>Moving Painting</t>
  </si>
  <si>
    <t>Mystic Statue</t>
  </si>
  <si>
    <t>Art</t>
    <phoneticPr fontId="1" type="noConversion"/>
  </si>
  <si>
    <t>Mama Polar Bear</t>
    <phoneticPr fontId="1" type="noConversion"/>
  </si>
  <si>
    <t>Furniture</t>
    <phoneticPr fontId="1" type="noConversion"/>
  </si>
  <si>
    <t>Mango</t>
    <phoneticPr fontId="1" type="noConversion"/>
  </si>
  <si>
    <t>Fruit</t>
    <phoneticPr fontId="1" type="noConversion"/>
  </si>
  <si>
    <t>Manhole Cover</t>
    <phoneticPr fontId="1" type="noConversion"/>
  </si>
  <si>
    <t>Mantis</t>
    <phoneticPr fontId="1" type="noConversion"/>
  </si>
  <si>
    <t>Bug</t>
    <phoneticPr fontId="1" type="noConversion"/>
  </si>
  <si>
    <t>Mantis Shrimp</t>
    <phoneticPr fontId="1" type="noConversion"/>
  </si>
  <si>
    <t>Fish</t>
    <phoneticPr fontId="1" type="noConversion"/>
  </si>
  <si>
    <t>Marine pop Wall</t>
    <phoneticPr fontId="1" type="noConversion"/>
  </si>
  <si>
    <t>Marine pop Floor</t>
    <phoneticPr fontId="1" type="noConversion"/>
  </si>
  <si>
    <t>Maple Leaf Paper</t>
    <phoneticPr fontId="1" type="noConversion"/>
  </si>
  <si>
    <t>Costume-Matador</t>
    <phoneticPr fontId="1" type="noConversion"/>
  </si>
  <si>
    <t>Nintendo</t>
    <phoneticPr fontId="1" type="noConversion"/>
  </si>
  <si>
    <t>Theme-Bear</t>
    <phoneticPr fontId="1" type="noConversion"/>
  </si>
  <si>
    <t>Megaphone</t>
    <phoneticPr fontId="1" type="noConversion"/>
  </si>
  <si>
    <t>Tool</t>
    <phoneticPr fontId="1" type="noConversion"/>
  </si>
  <si>
    <t>Melon Gingham Tee</t>
    <phoneticPr fontId="1" type="noConversion"/>
  </si>
  <si>
    <t>Costume-Melon</t>
    <phoneticPr fontId="1" type="noConversion"/>
  </si>
  <si>
    <t>Mermaid Carpet</t>
    <phoneticPr fontId="1" type="noConversion"/>
  </si>
  <si>
    <t>Mermaid Dresser</t>
    <phoneticPr fontId="1" type="noConversion"/>
  </si>
  <si>
    <t>Series-Mermaid</t>
    <phoneticPr fontId="1" type="noConversion"/>
  </si>
  <si>
    <t>Theme-Kitchen</t>
    <phoneticPr fontId="1" type="noConversion"/>
  </si>
  <si>
    <t>Migratory Locust</t>
    <phoneticPr fontId="1" type="noConversion"/>
  </si>
  <si>
    <t>Bug</t>
    <phoneticPr fontId="1" type="noConversion"/>
  </si>
  <si>
    <t>Costume-Military</t>
    <phoneticPr fontId="1" type="noConversion"/>
  </si>
  <si>
    <t>Mini Butterfly Table</t>
    <phoneticPr fontId="1" type="noConversion"/>
  </si>
  <si>
    <t>Furniture</t>
    <phoneticPr fontId="1" type="noConversion"/>
  </si>
  <si>
    <t>Series-Bug</t>
    <phoneticPr fontId="1" type="noConversion"/>
  </si>
  <si>
    <t>Mini Circuit</t>
    <phoneticPr fontId="1" type="noConversion"/>
  </si>
  <si>
    <t>Mini Dharma</t>
    <phoneticPr fontId="1" type="noConversion"/>
  </si>
  <si>
    <t>Mini Lamp</t>
    <phoneticPr fontId="1" type="noConversion"/>
  </si>
  <si>
    <t>Theme-Dharma</t>
    <phoneticPr fontId="1" type="noConversion"/>
  </si>
  <si>
    <t>Theme-Toy</t>
    <phoneticPr fontId="1" type="noConversion"/>
  </si>
  <si>
    <t>Minimalist Dresser</t>
    <phoneticPr fontId="1" type="noConversion"/>
  </si>
  <si>
    <t>Minimalist Mini Table</t>
    <phoneticPr fontId="1" type="noConversion"/>
  </si>
  <si>
    <t>Minimalist Wardrobe</t>
    <phoneticPr fontId="1" type="noConversion"/>
  </si>
  <si>
    <t>Series-Minimalist</t>
    <phoneticPr fontId="1" type="noConversion"/>
  </si>
  <si>
    <t>Mitten Crab</t>
    <phoneticPr fontId="1" type="noConversion"/>
  </si>
  <si>
    <t>Fish</t>
    <phoneticPr fontId="1" type="noConversion"/>
  </si>
  <si>
    <t>Modern Wood Bed</t>
  </si>
  <si>
    <t>Modern Wood Chair</t>
  </si>
  <si>
    <t>Modern Wood Clock</t>
  </si>
  <si>
    <t>Modern Wood Closet</t>
  </si>
  <si>
    <t>Modern Wood Lamp</t>
  </si>
  <si>
    <t>Modern Wood Shelf</t>
  </si>
  <si>
    <t>Modern Wood Stool</t>
  </si>
  <si>
    <t>Modern Wood Table</t>
  </si>
  <si>
    <t>Modern Wood TV</t>
  </si>
  <si>
    <t>Miyama Stag</t>
    <phoneticPr fontId="1" type="noConversion"/>
  </si>
  <si>
    <t>Bug</t>
    <phoneticPr fontId="1" type="noConversion"/>
  </si>
  <si>
    <t>Series-Modern</t>
    <phoneticPr fontId="1" type="noConversion"/>
  </si>
  <si>
    <t>Modern Wood Flooring</t>
    <phoneticPr fontId="1" type="noConversion"/>
  </si>
  <si>
    <t>Modern Wood Chest</t>
    <phoneticPr fontId="1" type="noConversion"/>
  </si>
  <si>
    <t>Modern Wood Sofa</t>
    <phoneticPr fontId="1" type="noConversion"/>
  </si>
  <si>
    <t>Series-Modern Wood</t>
    <phoneticPr fontId="1" type="noConversion"/>
  </si>
  <si>
    <t>Mod Shirt</t>
    <phoneticPr fontId="1" type="noConversion"/>
  </si>
  <si>
    <t>Mod Wall</t>
    <phoneticPr fontId="1" type="noConversion"/>
  </si>
  <si>
    <t>Top</t>
    <phoneticPr fontId="1" type="noConversion"/>
  </si>
  <si>
    <t>Mole Cricket</t>
    <phoneticPr fontId="1" type="noConversion"/>
  </si>
  <si>
    <t>Monarch Butterfly</t>
    <phoneticPr fontId="1" type="noConversion"/>
  </si>
  <si>
    <t>Moray Eel</t>
    <phoneticPr fontId="1" type="noConversion"/>
  </si>
  <si>
    <t>Mosquito</t>
    <phoneticPr fontId="1" type="noConversion"/>
  </si>
  <si>
    <t>Moth</t>
    <phoneticPr fontId="1" type="noConversion"/>
  </si>
  <si>
    <t>Mountain Standee</t>
    <phoneticPr fontId="1" type="noConversion"/>
  </si>
  <si>
    <t>Mr. K.K.</t>
  </si>
  <si>
    <t>My Place</t>
  </si>
  <si>
    <t>Theme-Museum</t>
    <phoneticPr fontId="1" type="noConversion"/>
  </si>
  <si>
    <t>Costume-Mummy</t>
    <phoneticPr fontId="1" type="noConversion"/>
  </si>
  <si>
    <t>Theme-Egypt</t>
    <phoneticPr fontId="1" type="noConversion"/>
  </si>
  <si>
    <t>Mush Bed</t>
  </si>
  <si>
    <t>Mush Chair</t>
  </si>
  <si>
    <t>Mush Closet</t>
  </si>
  <si>
    <t>Mush Dresser</t>
  </si>
  <si>
    <t>Mush End Table</t>
  </si>
  <si>
    <t>Mush Lamp</t>
  </si>
  <si>
    <t>Mush Stool</t>
  </si>
  <si>
    <t>Mush Table</t>
  </si>
  <si>
    <t>Mush TV</t>
  </si>
  <si>
    <t>Mush Wall Lamp</t>
  </si>
  <si>
    <t>Mushroom Mural</t>
    <phoneticPr fontId="1" type="noConversion"/>
  </si>
  <si>
    <t>Mushroom Paper</t>
    <phoneticPr fontId="1" type="noConversion"/>
  </si>
  <si>
    <t>Mush Hanger</t>
    <phoneticPr fontId="1" type="noConversion"/>
  </si>
  <si>
    <t>Series-Mush</t>
    <phoneticPr fontId="1" type="noConversion"/>
  </si>
  <si>
    <t>Music Room Floor</t>
    <phoneticPr fontId="1" type="noConversion"/>
  </si>
  <si>
    <t>Music Room Wall</t>
    <phoneticPr fontId="1" type="noConversion"/>
  </si>
  <si>
    <t>Alloid Mega</t>
    <phoneticPr fontId="1" type="noConversion"/>
  </si>
  <si>
    <t>Alloids</t>
    <phoneticPr fontId="1" type="noConversion"/>
  </si>
  <si>
    <t>Croakoid Mega</t>
    <phoneticPr fontId="1" type="noConversion"/>
  </si>
  <si>
    <t>Dekkoid Mega</t>
    <phoneticPr fontId="1" type="noConversion"/>
  </si>
  <si>
    <t>Alloids</t>
    <phoneticPr fontId="1" type="noConversion"/>
  </si>
  <si>
    <t>Fizzoid Mega</t>
    <phoneticPr fontId="1" type="noConversion"/>
  </si>
  <si>
    <t>Alloids</t>
    <phoneticPr fontId="1" type="noConversion"/>
  </si>
  <si>
    <t>Howloid Mega</t>
    <phoneticPr fontId="1" type="noConversion"/>
  </si>
  <si>
    <t>Nebuloid Mega</t>
    <phoneticPr fontId="1" type="noConversion"/>
  </si>
  <si>
    <t>Oboid Mega</t>
    <phoneticPr fontId="1" type="noConversion"/>
  </si>
  <si>
    <t>Oombloid</t>
  </si>
  <si>
    <t>Percoloid Mega</t>
    <phoneticPr fontId="1" type="noConversion"/>
  </si>
  <si>
    <t>Oombloid Mega</t>
    <phoneticPr fontId="1" type="noConversion"/>
  </si>
  <si>
    <t>Plinkoid Mega</t>
    <phoneticPr fontId="1" type="noConversion"/>
  </si>
  <si>
    <t>Poltergoid Mega</t>
    <phoneticPr fontId="1" type="noConversion"/>
  </si>
  <si>
    <t>Puffoid Mega</t>
    <phoneticPr fontId="1" type="noConversion"/>
  </si>
  <si>
    <t>Quazoid Mega</t>
    <phoneticPr fontId="1" type="noConversion"/>
  </si>
  <si>
    <t>Rustoid Mega</t>
    <phoneticPr fontId="1" type="noConversion"/>
  </si>
  <si>
    <t>Sproid Mega</t>
    <phoneticPr fontId="1" type="noConversion"/>
  </si>
  <si>
    <t>Sputnoid Mega</t>
    <phoneticPr fontId="1" type="noConversion"/>
  </si>
  <si>
    <t>Squelchoid Mega</t>
    <phoneticPr fontId="1" type="noConversion"/>
  </si>
  <si>
    <t>Strumboid Mega</t>
    <phoneticPr fontId="1" type="noConversion"/>
  </si>
  <si>
    <t>Timpanoid Mega</t>
    <phoneticPr fontId="1" type="noConversion"/>
  </si>
  <si>
    <t>Tootoid Mega</t>
    <phoneticPr fontId="1" type="noConversion"/>
  </si>
  <si>
    <t>Alloid Mini</t>
    <phoneticPr fontId="1" type="noConversion"/>
  </si>
  <si>
    <t>Plant</t>
    <phoneticPr fontId="1" type="noConversion"/>
  </si>
  <si>
    <t>Mini Cactus</t>
    <phoneticPr fontId="1" type="noConversion"/>
  </si>
  <si>
    <t>Alloids</t>
    <phoneticPr fontId="1" type="noConversion"/>
  </si>
  <si>
    <t>Nebuloid Mini</t>
  </si>
  <si>
    <t>Oombloid Mini</t>
  </si>
  <si>
    <t>Plinkoid Mini</t>
  </si>
  <si>
    <t>Poltergoid Mini</t>
  </si>
  <si>
    <t>Puffoid Mini</t>
  </si>
  <si>
    <t>Quazoid Mini</t>
  </si>
  <si>
    <t>Rustoid Mini</t>
  </si>
  <si>
    <t>Sproid Mini</t>
  </si>
  <si>
    <t>Squelchoid Mini</t>
  </si>
  <si>
    <t>Strumboid Mini</t>
  </si>
  <si>
    <t>Timpanoid Mini</t>
  </si>
  <si>
    <t>Tootoid Mini</t>
  </si>
  <si>
    <t>Rhythmoid Mini</t>
    <phoneticPr fontId="1" type="noConversion"/>
  </si>
  <si>
    <t>Warbloid Mini</t>
    <phoneticPr fontId="1" type="noConversion"/>
  </si>
  <si>
    <t xml:space="preserve">Nebuloid </t>
  </si>
  <si>
    <t>Nebuloid Tall</t>
  </si>
  <si>
    <t>Alloids</t>
    <phoneticPr fontId="1" type="noConversion"/>
  </si>
  <si>
    <t>Neutral Painting</t>
  </si>
  <si>
    <t>Nice Pianting</t>
  </si>
  <si>
    <t>New Year's Cards</t>
  </si>
  <si>
    <t>Nook Paper</t>
  </si>
  <si>
    <t>Notebook Paper</t>
  </si>
  <si>
    <t>Art</t>
    <phoneticPr fontId="1" type="noConversion"/>
  </si>
  <si>
    <t>Art</t>
    <phoneticPr fontId="1" type="noConversion"/>
  </si>
  <si>
    <t>Navy Socks</t>
  </si>
  <si>
    <t>Ninja Sandals</t>
  </si>
  <si>
    <t>Socks&amp;Shoes</t>
    <phoneticPr fontId="1" type="noConversion"/>
  </si>
  <si>
    <t>Neapolitan</t>
  </si>
  <si>
    <t>TK Album</t>
    <phoneticPr fontId="1" type="noConversion"/>
  </si>
  <si>
    <t>Ninja Hood</t>
  </si>
  <si>
    <t>Nurse's Cap</t>
  </si>
  <si>
    <t>Head</t>
    <phoneticPr fontId="1" type="noConversion"/>
  </si>
  <si>
    <t>Natty Dress</t>
  </si>
  <si>
    <t>Nurse's Uniform</t>
  </si>
  <si>
    <t>Dress</t>
    <phoneticPr fontId="1" type="noConversion"/>
  </si>
  <si>
    <t>Natty Skirt</t>
  </si>
  <si>
    <t>Navy Formal Pants</t>
  </si>
  <si>
    <t>Navy Formal Skirt</t>
  </si>
  <si>
    <t>New Spring Skirt</t>
  </si>
  <si>
    <t>Natty Shirt</t>
  </si>
  <si>
    <t>Natty Tee</t>
  </si>
  <si>
    <t>Nebula Shirt</t>
  </si>
  <si>
    <t>Nebula Tee</t>
  </si>
  <si>
    <t>Ninja Shirt</t>
  </si>
  <si>
    <t>No. 1 Shirt</t>
  </si>
  <si>
    <t>No. 2 Shirt</t>
  </si>
  <si>
    <t>No. 23 Shirt</t>
  </si>
  <si>
    <t>No. 3 Shirt</t>
  </si>
  <si>
    <t>No. 4 Shirt</t>
  </si>
  <si>
    <t>No. 5 Shirt</t>
  </si>
  <si>
    <t>No. 67 Shirt</t>
  </si>
  <si>
    <t>Noble Shirt</t>
  </si>
  <si>
    <t>Noodle Tee</t>
  </si>
  <si>
    <t>Neutral Floor</t>
  </si>
  <si>
    <t>Notebook Floor</t>
  </si>
  <si>
    <t>Flooring</t>
    <phoneticPr fontId="1" type="noConversion"/>
  </si>
  <si>
    <t>Flooring</t>
    <phoneticPr fontId="1" type="noConversion"/>
  </si>
  <si>
    <t>Neutral Wall</t>
  </si>
  <si>
    <t>Notebook Wall</t>
  </si>
  <si>
    <t>Neon Sign</t>
  </si>
  <si>
    <t>Neutral Corner</t>
  </si>
  <si>
    <t>Nine Lamp</t>
  </si>
  <si>
    <t>Ninja Sword</t>
  </si>
  <si>
    <t>Nutcracker Doll</t>
  </si>
  <si>
    <t>Furniture</t>
    <phoneticPr fontId="1" type="noConversion"/>
  </si>
  <si>
    <t>NapoleonFish</t>
    <phoneticPr fontId="1" type="noConversion"/>
  </si>
  <si>
    <t>Neon Tetra</t>
    <phoneticPr fontId="1" type="noConversion"/>
  </si>
  <si>
    <t>Net</t>
    <phoneticPr fontId="1" type="noConversion"/>
  </si>
  <si>
    <t>Tool</t>
    <phoneticPr fontId="1" type="noConversion"/>
  </si>
  <si>
    <t>New Spring Tee</t>
    <phoneticPr fontId="1" type="noConversion"/>
  </si>
  <si>
    <t>Newsprint Helmet</t>
    <phoneticPr fontId="1" type="noConversion"/>
  </si>
  <si>
    <t>New Year's Noodles</t>
    <phoneticPr fontId="1" type="noConversion"/>
  </si>
  <si>
    <t>Nibble Fish</t>
    <phoneticPr fontId="1" type="noConversion"/>
  </si>
  <si>
    <t>Night Sky Paper</t>
    <phoneticPr fontId="1" type="noConversion"/>
  </si>
  <si>
    <t>Night Sky tee</t>
    <phoneticPr fontId="1" type="noConversion"/>
  </si>
  <si>
    <t>Nine Ball Tee</t>
    <phoneticPr fontId="1" type="noConversion"/>
  </si>
  <si>
    <t>Ninja Pants</t>
    <phoneticPr fontId="1" type="noConversion"/>
  </si>
  <si>
    <t>Notebook Wardrobe</t>
    <phoneticPr fontId="1" type="noConversion"/>
  </si>
  <si>
    <t>Notebook Bed</t>
    <phoneticPr fontId="1" type="noConversion"/>
  </si>
  <si>
    <t>Octopus Chair</t>
  </si>
  <si>
    <t>Odd Clock</t>
  </si>
  <si>
    <t>Office Chair</t>
  </si>
  <si>
    <t>Office Desk</t>
  </si>
  <si>
    <t>One Lamp</t>
  </si>
  <si>
    <t>Outdoor Bath</t>
  </si>
  <si>
    <t>Owl Clock</t>
  </si>
  <si>
    <t>Pachira</t>
  </si>
  <si>
    <t>Pagoda</t>
  </si>
  <si>
    <t>Pansy Table</t>
  </si>
  <si>
    <t>Pantheon Post</t>
  </si>
  <si>
    <t>Papa Bear</t>
  </si>
  <si>
    <t>Papa Panda</t>
  </si>
  <si>
    <t>Paper Lantern</t>
  </si>
  <si>
    <t>Paper Tiger</t>
  </si>
  <si>
    <t>Patchwork Lamp</t>
  </si>
  <si>
    <t>Patchwork Table</t>
  </si>
  <si>
    <t>Paulownia Closet</t>
  </si>
  <si>
    <t>Pave Bed</t>
  </si>
  <si>
    <t>Pave Bookshelf</t>
  </si>
  <si>
    <t>Pave Bureau</t>
  </si>
  <si>
    <t>Pave Chair</t>
  </si>
  <si>
    <t>Pave Chest</t>
  </si>
  <si>
    <t>Pave Clock</t>
  </si>
  <si>
    <t>Pave Closet</t>
  </si>
  <si>
    <t>Pave End Table</t>
  </si>
  <si>
    <t>Pave Lamp</t>
  </si>
  <si>
    <t>Pave Sofa</t>
  </si>
  <si>
    <t>Pave Table</t>
  </si>
  <si>
    <t>Peacock Chair</t>
  </si>
  <si>
    <t>Pear Dresser</t>
  </si>
  <si>
    <t>Pear Wardrobe</t>
  </si>
  <si>
    <t>Pendulum Clock</t>
  </si>
  <si>
    <t>Pepper Mill</t>
  </si>
  <si>
    <t>Phone Box</t>
  </si>
  <si>
    <t>Phonograph</t>
  </si>
  <si>
    <t>Picnic Basket</t>
  </si>
  <si>
    <t>Picnic Table</t>
  </si>
  <si>
    <t>Piggy Bank</t>
  </si>
  <si>
    <t>Pikmin</t>
  </si>
  <si>
    <t>Pinball Machine</t>
  </si>
  <si>
    <t>Pine Bonsai</t>
  </si>
  <si>
    <t>Pine Chair</t>
  </si>
  <si>
    <t>Pine Table</t>
  </si>
  <si>
    <t>Pineapple Bed</t>
  </si>
  <si>
    <t>Pipe Organ</t>
  </si>
  <si>
    <t>Planter</t>
  </si>
  <si>
    <t>Plate Armor</t>
  </si>
  <si>
    <t>Plum Bonsai</t>
  </si>
  <si>
    <t>Podium</t>
  </si>
  <si>
    <t>Poinsettia</t>
  </si>
  <si>
    <t>Polka Dot Bed</t>
  </si>
  <si>
    <t>Polka Dot Chair</t>
  </si>
  <si>
    <t>Polka Dot Clock</t>
  </si>
  <si>
    <t>Polka Dot Closet</t>
  </si>
  <si>
    <t>Polka Dot Lamp</t>
  </si>
  <si>
    <t>Polka Dot Low Table</t>
  </si>
  <si>
    <t>Polka Dot Sofa</t>
  </si>
  <si>
    <t>Polka Dot Stool</t>
  </si>
  <si>
    <t>Polka Dot Table</t>
  </si>
  <si>
    <t>Polka Dot TV</t>
  </si>
  <si>
    <t>Ponderosa Bonsai</t>
  </si>
  <si>
    <t>Popcorn Machine</t>
  </si>
  <si>
    <t>Post Office Poster</t>
  </si>
  <si>
    <t>Potbelly Stove</t>
  </si>
  <si>
    <t>Pothos</t>
  </si>
  <si>
    <t>Potty</t>
  </si>
  <si>
    <t>Princess Bed</t>
  </si>
  <si>
    <t>Princess Cage</t>
  </si>
  <si>
    <t>Princess Chair</t>
  </si>
  <si>
    <t>Princess Chest</t>
  </si>
  <si>
    <t>Princess Clock</t>
  </si>
  <si>
    <t>Princess Closet</t>
  </si>
  <si>
    <t>Princess Curio</t>
  </si>
  <si>
    <t>Princess Dresser</t>
  </si>
  <si>
    <t>Princess Lamp</t>
  </si>
  <si>
    <t>Princess Sofa</t>
  </si>
  <si>
    <t>Princess Table</t>
  </si>
  <si>
    <t>Propane Stove</t>
  </si>
  <si>
    <t>Puffer Fish TV</t>
  </si>
  <si>
    <t>Pyramid</t>
  </si>
  <si>
    <t>Quince Bonsai</t>
  </si>
  <si>
    <t>Raccoon Figurine</t>
  </si>
  <si>
    <t>Radiator</t>
  </si>
  <si>
    <t>Ranch Armchair</t>
  </si>
  <si>
    <t>Ranch Bed</t>
  </si>
  <si>
    <t>Ranch Bookcase</t>
  </si>
  <si>
    <t>Ranch Chair</t>
  </si>
  <si>
    <t>Ranch Couch</t>
  </si>
  <si>
    <t>Ranch Dresser</t>
  </si>
  <si>
    <t>Ranch Hutch</t>
  </si>
  <si>
    <t>Ranch Table</t>
  </si>
  <si>
    <t>Ranch Tea Table</t>
  </si>
  <si>
    <t>Ranch Wall Rack</t>
  </si>
  <si>
    <t>Ranch Wardrobe</t>
  </si>
  <si>
    <t>Range</t>
  </si>
  <si>
    <t>Raven Pole</t>
  </si>
  <si>
    <t>Reception Table</t>
  </si>
  <si>
    <t>Red Corner</t>
  </si>
  <si>
    <t>Red Vase</t>
  </si>
  <si>
    <t>Refrigerator</t>
  </si>
  <si>
    <t>Regal Armoire</t>
  </si>
  <si>
    <t>Regal Bed</t>
  </si>
  <si>
    <t>Regal Bookcase</t>
  </si>
  <si>
    <t>Regal Chair</t>
  </si>
  <si>
    <t>Regal Clock</t>
  </si>
  <si>
    <t>Regal Dresser</t>
  </si>
  <si>
    <t>Regal Lamp</t>
  </si>
  <si>
    <t>Regal Sofa</t>
  </si>
  <si>
    <t>Regal Table</t>
  </si>
  <si>
    <t>Regal Vanity</t>
  </si>
  <si>
    <t>Regal Wall Lamp</t>
  </si>
  <si>
    <t>Resetti Model</t>
  </si>
  <si>
    <t>Retro Fridge</t>
  </si>
  <si>
    <t>Retro Stereo</t>
  </si>
  <si>
    <t>Retro TV</t>
  </si>
  <si>
    <t>Reversi Piece</t>
  </si>
  <si>
    <t>Rice Cake</t>
  </si>
  <si>
    <t>Rice Cooker</t>
  </si>
  <si>
    <t>Right Platform</t>
  </si>
  <si>
    <t>Righty Desk</t>
  </si>
  <si>
    <t>Ringside Table</t>
  </si>
  <si>
    <t>Robo-Bed</t>
  </si>
  <si>
    <t>Robo-Chair</t>
  </si>
  <si>
    <t>Robo-Clock</t>
  </si>
  <si>
    <t>Robo-Closet</t>
  </si>
  <si>
    <t>Robo-Dresser</t>
  </si>
  <si>
    <t>Robo-Lamp</t>
  </si>
  <si>
    <t>Robo-Sofa</t>
  </si>
  <si>
    <t>Robo-Stereo</t>
  </si>
  <si>
    <t>Robo-Table</t>
  </si>
  <si>
    <t>Robo-TV</t>
  </si>
  <si>
    <t>Robo-Wall Clock</t>
  </si>
  <si>
    <t>Rock Guitar</t>
  </si>
  <si>
    <t>Rocket</t>
  </si>
  <si>
    <t>Rocking Chair</t>
  </si>
  <si>
    <t>Rocking Horse</t>
  </si>
  <si>
    <t>Rococo Bed</t>
  </si>
  <si>
    <t>Rococo Candle Stand</t>
  </si>
  <si>
    <t>Rococo Chair</t>
  </si>
  <si>
    <t>Rococo Clock</t>
  </si>
  <si>
    <t>Rococo Lamp</t>
  </si>
  <si>
    <t>Rococo Shelf</t>
  </si>
  <si>
    <t>Rococo Sofa</t>
  </si>
  <si>
    <t>Rococo Table</t>
  </si>
  <si>
    <t>Rococo Vanity</t>
  </si>
  <si>
    <t>Rose Sofa</t>
  </si>
  <si>
    <t>Round Cactus</t>
  </si>
  <si>
    <t>Rubber Tree</t>
  </si>
  <si>
    <t>Saddle Fence</t>
  </si>
  <si>
    <t>Safe</t>
  </si>
  <si>
    <t>Sailboat Model</t>
  </si>
  <si>
    <t>Salad Bar</t>
  </si>
  <si>
    <t>Samgyetang</t>
  </si>
  <si>
    <t>Sand Castle</t>
  </si>
  <si>
    <t>Sandbag</t>
  </si>
  <si>
    <t>Sanshin</t>
  </si>
  <si>
    <t>Satellite</t>
  </si>
  <si>
    <t>Saw Horse</t>
  </si>
  <si>
    <t>Scale</t>
  </si>
  <si>
    <t>Scarecrow</t>
  </si>
  <si>
    <t>School Chair</t>
  </si>
  <si>
    <t>School Desk</t>
  </si>
  <si>
    <t>School Speaker</t>
  </si>
  <si>
    <t>Science Table</t>
  </si>
  <si>
    <t>Sconce</t>
  </si>
  <si>
    <t>Scoreboard</t>
  </si>
  <si>
    <t>Screen</t>
  </si>
  <si>
    <t>Sea Globe</t>
  </si>
  <si>
    <t>Server</t>
  </si>
  <si>
    <t>Seven Lamp</t>
  </si>
  <si>
    <t>Sewing Machine</t>
  </si>
  <si>
    <t>Shamrock Clock</t>
  </si>
  <si>
    <t>Ship Cannon</t>
  </si>
  <si>
    <t>Ship Compass</t>
  </si>
  <si>
    <t>Shogi Board</t>
  </si>
  <si>
    <t>Shogi Piece</t>
  </si>
  <si>
    <t>Shopping Cart</t>
  </si>
  <si>
    <t>Shower</t>
  </si>
  <si>
    <t>Sink</t>
  </si>
  <si>
    <t>Siphon</t>
  </si>
  <si>
    <t>Sitar</t>
  </si>
  <si>
    <t>Six Lamp</t>
  </si>
  <si>
    <t>Skeleton</t>
  </si>
  <si>
    <t>Sketchbook</t>
  </si>
  <si>
    <t>Sleek Bed</t>
  </si>
  <si>
    <t>Sleek Chair</t>
  </si>
  <si>
    <t>Sleek Clock</t>
  </si>
  <si>
    <t>Sleek Lamp</t>
  </si>
  <si>
    <t>Sleek Sofa</t>
  </si>
  <si>
    <t>Sleeping Bag</t>
  </si>
  <si>
    <t>Sleigh</t>
  </si>
  <si>
    <t>Slide Puzzle</t>
  </si>
  <si>
    <t>Sloppy Bed</t>
  </si>
  <si>
    <t>Sloppy Chair</t>
  </si>
  <si>
    <t>Sloppy Clock</t>
  </si>
  <si>
    <t>Sloppy Closet</t>
  </si>
  <si>
    <t>Sloppy Lamp</t>
  </si>
  <si>
    <t>Sloppy Sink</t>
  </si>
  <si>
    <t>Sloppy Sofa</t>
  </si>
  <si>
    <t>Sloppy Table</t>
  </si>
  <si>
    <t>Sloppy TV</t>
  </si>
  <si>
    <t>Snail Clock</t>
  </si>
  <si>
    <t>Snake Plant</t>
  </si>
  <si>
    <t>Snow Bunny</t>
  </si>
  <si>
    <t>Snow Globe</t>
  </si>
  <si>
    <t>Snowboard</t>
  </si>
  <si>
    <t>Snowman</t>
  </si>
  <si>
    <t>Snowman Bed</t>
  </si>
  <si>
    <t>Snowman Chair</t>
  </si>
  <si>
    <t>Snowman Clock</t>
  </si>
  <si>
    <t>Snowman Dresser</t>
  </si>
  <si>
    <t>Snowman Fridge</t>
  </si>
  <si>
    <t>Snowman Lamp</t>
  </si>
  <si>
    <t>Snowman Matryoshka</t>
  </si>
  <si>
    <t>Snowman Sofa</t>
  </si>
  <si>
    <t>Snowman Table</t>
  </si>
  <si>
    <t>Snowman TV</t>
  </si>
  <si>
    <t>Snowman Vanity</t>
  </si>
  <si>
    <t>Snowman Wardrobe</t>
  </si>
  <si>
    <t>Snowmobile</t>
  </si>
  <si>
    <t>Songpyeon</t>
  </si>
  <si>
    <t>Space Heater</t>
  </si>
  <si>
    <t>Space Shuttle</t>
  </si>
  <si>
    <t>Space Station</t>
  </si>
  <si>
    <t>Spaceman Sam</t>
  </si>
  <si>
    <t>Speedbag</t>
  </si>
  <si>
    <t>Sphinx</t>
  </si>
  <si>
    <t>Spinning Wheel</t>
  </si>
  <si>
    <t>Spooky Bed</t>
  </si>
  <si>
    <t>Spooky Bookcase</t>
  </si>
  <si>
    <t>Spooky Chair</t>
  </si>
  <si>
    <t>Spooky Clock</t>
  </si>
  <si>
    <t>Spooky Dresser</t>
  </si>
  <si>
    <t>Spooky Lamp</t>
  </si>
  <si>
    <t>Spooky Sofa</t>
  </si>
  <si>
    <t>Spooky Table</t>
  </si>
  <si>
    <t>Spooky Vanity</t>
  </si>
  <si>
    <t>Spooky Wall Lamp</t>
  </si>
  <si>
    <t>Spooky Wardrobe</t>
  </si>
  <si>
    <t>Sprinkler</t>
  </si>
  <si>
    <t>Squid Chair</t>
  </si>
  <si>
    <t>Stadiometer</t>
  </si>
  <si>
    <t>Stag Beetle Chair</t>
  </si>
  <si>
    <t>Stained Glass</t>
  </si>
  <si>
    <t>Stained Glass Lamp</t>
  </si>
  <si>
    <t>Stair Dresser</t>
  </si>
  <si>
    <t>Star Globe</t>
  </si>
  <si>
    <t>Steam Roller</t>
  </si>
  <si>
    <t>Steamed Bun Case</t>
  </si>
  <si>
    <t>Stepladder</t>
  </si>
  <si>
    <t>Stool</t>
  </si>
  <si>
    <t>Storage Case</t>
  </si>
  <si>
    <t>Storefront</t>
  </si>
  <si>
    <t>Stove</t>
  </si>
  <si>
    <t>Stripe Bed</t>
  </si>
  <si>
    <t>Stripe Chair</t>
  </si>
  <si>
    <t>Stripe Clock</t>
  </si>
  <si>
    <t>Stripe Closet</t>
  </si>
  <si>
    <t>Stripe Lamp</t>
  </si>
  <si>
    <t>Stripe Shelf</t>
  </si>
  <si>
    <t>Stripe Sofa</t>
  </si>
  <si>
    <t>Stripe Table</t>
  </si>
  <si>
    <t>Stripe TV</t>
  </si>
  <si>
    <t>Striped Cone</t>
  </si>
  <si>
    <t>Stroller</t>
  </si>
  <si>
    <t>Stuffed Stocking</t>
  </si>
  <si>
    <t>Sunflower</t>
  </si>
  <si>
    <t>Super Mushroom</t>
  </si>
  <si>
    <t>Super Toilet</t>
  </si>
  <si>
    <t>Surfboard</t>
  </si>
  <si>
    <t>Surveillance Camera</t>
  </si>
  <si>
    <t>Sweets Bed</t>
  </si>
  <si>
    <t>Sweets Bookcase</t>
  </si>
  <si>
    <t>Sweets Chair</t>
  </si>
  <si>
    <t>Sweets Closet</t>
  </si>
  <si>
    <t>Sweets Dresser</t>
  </si>
  <si>
    <t>Sweets Lamp</t>
  </si>
  <si>
    <t>Sweets Mini-Lamp</t>
  </si>
  <si>
    <t>Sweets Mini-Table</t>
  </si>
  <si>
    <t>Sweets Player</t>
  </si>
  <si>
    <t>Sweets Sofa</t>
  </si>
  <si>
    <t>Sweets Table</t>
  </si>
  <si>
    <t>Sword</t>
  </si>
  <si>
    <t>Table Lamp</t>
  </si>
  <si>
    <t>Tabletop Game</t>
  </si>
  <si>
    <t>Tall Cactus</t>
  </si>
  <si>
    <t>Tall Lantern</t>
  </si>
  <si>
    <t>Tape Deck</t>
  </si>
  <si>
    <t>Tapestry</t>
  </si>
  <si>
    <t>Tatami Bed</t>
  </si>
  <si>
    <t>Tea Set</t>
  </si>
  <si>
    <t>Tea Table</t>
  </si>
  <si>
    <t>Tea Tansu</t>
  </si>
  <si>
    <t>Tea Vase</t>
  </si>
  <si>
    <t>Teacher's Chair</t>
  </si>
  <si>
    <t>Teacher's Desk</t>
  </si>
  <si>
    <t>Telescope</t>
  </si>
  <si>
    <t>Ten Billion Barrel</t>
  </si>
  <si>
    <t>Tennis Table</t>
  </si>
  <si>
    <t>Theremin</t>
  </si>
  <si>
    <t>Three Lamp</t>
  </si>
  <si>
    <t>Throne</t>
  </si>
  <si>
    <t>Tiki Torch</t>
  </si>
  <si>
    <t>Timpano Drum</t>
  </si>
  <si>
    <t>Toaster</t>
  </si>
  <si>
    <t>Toilet</t>
  </si>
  <si>
    <t>Tokonoma</t>
  </si>
  <si>
    <t>Tower of Pisa</t>
  </si>
  <si>
    <t>Toy Camera</t>
  </si>
  <si>
    <t>Traffic Cone</t>
  </si>
  <si>
    <t>Train Set</t>
  </si>
  <si>
    <t>Trash Bin</t>
  </si>
  <si>
    <t>Trash Can</t>
  </si>
  <si>
    <t>Treasure Chest</t>
  </si>
  <si>
    <t>Tribal Mask</t>
  </si>
  <si>
    <t>Tricycle</t>
  </si>
  <si>
    <t>Triforce</t>
  </si>
  <si>
    <t>Triple Bananas</t>
  </si>
  <si>
    <t>Trunk Measure</t>
  </si>
  <si>
    <t>Tumbleweed</t>
  </si>
  <si>
    <t>Turkey</t>
  </si>
  <si>
    <t>Turntable</t>
  </si>
  <si>
    <t>TV Camera</t>
  </si>
  <si>
    <t>TV with a VCR</t>
  </si>
  <si>
    <t>Two Lamp</t>
  </si>
  <si>
    <t>Typewriter</t>
  </si>
  <si>
    <t>Ukulele</t>
  </si>
  <si>
    <t>Ultra Hand</t>
  </si>
  <si>
    <t>Ultra Machine</t>
  </si>
  <si>
    <t>Unknown Machine</t>
  </si>
  <si>
    <t>Upright Piano</t>
  </si>
  <si>
    <t>Vacuum Cleaner</t>
  </si>
  <si>
    <t>Vaulting Horse</t>
  </si>
  <si>
    <t>Ventilating Fan</t>
  </si>
  <si>
    <t>Vibraphone</t>
  </si>
  <si>
    <t>Violet Screen</t>
  </si>
  <si>
    <t>Violin</t>
  </si>
  <si>
    <t>Virtual Boy</t>
  </si>
  <si>
    <t>Vision Tester</t>
  </si>
  <si>
    <t>Volley Net</t>
  </si>
  <si>
    <t>Wagon Wheel</t>
  </si>
  <si>
    <t>Wall Fan</t>
  </si>
  <si>
    <t>Wall Flowerpot</t>
  </si>
  <si>
    <t>Washbasin</t>
  </si>
  <si>
    <t>Washer/Dryer</t>
  </si>
  <si>
    <t>Water Bird</t>
  </si>
  <si>
    <t>Watering Trough</t>
  </si>
  <si>
    <t>Watermelon Chair</t>
  </si>
  <si>
    <t>Watermelon Table</t>
  </si>
  <si>
    <t>Wave Breaker</t>
  </si>
  <si>
    <t>Wedding Cake</t>
  </si>
  <si>
    <t>Weeping Fig</t>
  </si>
  <si>
    <t>Weight Bench</t>
  </si>
  <si>
    <t>Well</t>
  </si>
  <si>
    <t>Western Fence</t>
  </si>
  <si>
    <t>Wheat Bundle</t>
  </si>
  <si>
    <t>Wheat Field</t>
  </si>
  <si>
    <t>White Katana</t>
  </si>
  <si>
    <t>White Pot</t>
  </si>
  <si>
    <t>Whiteboard</t>
  </si>
  <si>
    <t>Wide-Screen TV</t>
  </si>
  <si>
    <t>Wobbelina</t>
  </si>
  <si>
    <t>Wooden Box</t>
  </si>
  <si>
    <t>Wooden Stool</t>
  </si>
  <si>
    <t>World Map</t>
  </si>
  <si>
    <t>Writing Chair</t>
  </si>
  <si>
    <t>Writing Desk</t>
  </si>
  <si>
    <t>Yoshi's Egg</t>
  </si>
  <si>
    <t>Yule Log</t>
  </si>
  <si>
    <t>Yut Board</t>
  </si>
  <si>
    <t>Zero Lamp</t>
  </si>
  <si>
    <t>Zodiac Boar</t>
  </si>
  <si>
    <t>Zodiac Dog</t>
  </si>
  <si>
    <t>Zodiac Dragon</t>
  </si>
  <si>
    <t>Zodiac Hare</t>
  </si>
  <si>
    <t>Zodiac Horse</t>
  </si>
  <si>
    <t>Zodiac Monkey</t>
  </si>
  <si>
    <t>Zodiac Ox</t>
  </si>
  <si>
    <t>Zodiac Rat</t>
  </si>
  <si>
    <t>Zodiac Tiger</t>
  </si>
  <si>
    <t>Furniture</t>
    <phoneticPr fontId="1" type="noConversion"/>
  </si>
  <si>
    <t>Old Brick Wall</t>
  </si>
  <si>
    <t>Ornate Wall</t>
  </si>
  <si>
    <t>Palace Wall</t>
  </si>
  <si>
    <t>Parlor Wall</t>
  </si>
  <si>
    <t>Party Wall</t>
  </si>
  <si>
    <t>Pave Wall</t>
  </si>
  <si>
    <t>Plaster Wall</t>
  </si>
  <si>
    <t>Playroom Wall</t>
  </si>
  <si>
    <t>Plaza Wall</t>
  </si>
  <si>
    <t>Princess Wall</t>
  </si>
  <si>
    <t>Ramshackle Wall</t>
  </si>
  <si>
    <t>Ranch Wall</t>
  </si>
  <si>
    <t>Regal Wall</t>
  </si>
  <si>
    <t>Ringside Seating</t>
  </si>
  <si>
    <t>Robo-Wall</t>
  </si>
  <si>
    <t>Rococo Wall</t>
  </si>
  <si>
    <t>Rose Wall</t>
  </si>
  <si>
    <t>Sea View</t>
  </si>
  <si>
    <t>Ski Slope Wall</t>
  </si>
  <si>
    <t>Sky Wall</t>
  </si>
  <si>
    <t>Skyscraper Wall</t>
  </si>
  <si>
    <t>Sleek Wall</t>
  </si>
  <si>
    <t>Sloppy Wall</t>
  </si>
  <si>
    <t>Snowman Wall</t>
  </si>
  <si>
    <t>Spooky Wall</t>
  </si>
  <si>
    <t>Sporty Wall</t>
  </si>
  <si>
    <t>Stately Wall</t>
  </si>
  <si>
    <t>Stone Wall</t>
  </si>
  <si>
    <t>Stripe Wall</t>
  </si>
  <si>
    <t>Summit Wall</t>
  </si>
  <si>
    <t>Sweets Wall</t>
  </si>
  <si>
    <t>Tent Wall</t>
  </si>
  <si>
    <t>Tree-Lined Wall</t>
  </si>
  <si>
    <t>Tropical Vista</t>
  </si>
  <si>
    <t>Underwater Wall</t>
  </si>
  <si>
    <t>Western Vista</t>
  </si>
  <si>
    <t>Wood Paneling</t>
  </si>
  <si>
    <t>Office Flooring</t>
  </si>
  <si>
    <t>Old Board Floor</t>
  </si>
  <si>
    <t>Opulent Rug</t>
  </si>
  <si>
    <t>Ornate Rug</t>
  </si>
  <si>
    <t>Palace Tile</t>
  </si>
  <si>
    <t>Parquet Floor</t>
  </si>
  <si>
    <t>Pave Floor</t>
  </si>
  <si>
    <t>Plank Flooring</t>
  </si>
  <si>
    <t>Planked Tatami</t>
  </si>
  <si>
    <t>Playroom Rug</t>
  </si>
  <si>
    <t>Plaza Tile</t>
  </si>
  <si>
    <t>Plush Carpet</t>
  </si>
  <si>
    <t>Princess Carpet</t>
  </si>
  <si>
    <t>Ranch Flooring</t>
  </si>
  <si>
    <t>Red Tile</t>
  </si>
  <si>
    <t>Regal Carpet</t>
  </si>
  <si>
    <t>Robo-Floor</t>
  </si>
  <si>
    <t>Rococo Floor</t>
  </si>
  <si>
    <t>Round Carpet</t>
  </si>
  <si>
    <t>Saharah's Desert</t>
  </si>
  <si>
    <t>Sand Garden</t>
  </si>
  <si>
    <t>Sandlot</t>
  </si>
  <si>
    <t>Shanty Mat</t>
  </si>
  <si>
    <t>Ship Deck</t>
  </si>
  <si>
    <t>Sidewalk</t>
  </si>
  <si>
    <t>Ski Slope Floor</t>
  </si>
  <si>
    <t>Slate Flooring</t>
  </si>
  <si>
    <t>Snowman Carpet</t>
  </si>
  <si>
    <t>Spooky Carpet</t>
  </si>
  <si>
    <t>Sporty Floor</t>
  </si>
  <si>
    <t>Steel Flooring</t>
  </si>
  <si>
    <t>Stone Tile</t>
  </si>
  <si>
    <t>Sweets Floor</t>
  </si>
  <si>
    <t>Tartan Rug</t>
  </si>
  <si>
    <t>Tatami</t>
  </si>
  <si>
    <t>Tropical Floor</t>
  </si>
  <si>
    <t>Underwater Floor</t>
  </si>
  <si>
    <t>Western Desert</t>
  </si>
  <si>
    <t>Wildflower Floor</t>
  </si>
  <si>
    <t>Flooring</t>
    <phoneticPr fontId="1" type="noConversion"/>
  </si>
  <si>
    <t>Optical Shirt</t>
  </si>
  <si>
    <t>Optical Tank</t>
  </si>
  <si>
    <t>Orange Tie-Dye Tank</t>
  </si>
  <si>
    <t>Orange Tie-Dye Tee</t>
  </si>
  <si>
    <t>Painter's Shirt</t>
  </si>
  <si>
    <t>Painter's tee</t>
  </si>
  <si>
    <t>Paw Tee</t>
  </si>
  <si>
    <t>Peachy Tank</t>
  </si>
  <si>
    <t>Peachy Tee</t>
  </si>
  <si>
    <t>Peacoat</t>
  </si>
  <si>
    <t>Periwinkle Tee</t>
  </si>
  <si>
    <t>Picnic Shirt</t>
  </si>
  <si>
    <t>Pink Argyle Tank</t>
  </si>
  <si>
    <t>Pink Argyle Tee</t>
  </si>
  <si>
    <t>Pink Parka</t>
  </si>
  <si>
    <t>Pink PJ Shirt</t>
  </si>
  <si>
    <t>Pink Tartan Shirt</t>
  </si>
  <si>
    <t>Pink Tartan Tee</t>
  </si>
  <si>
    <t>Pop Bloom Tee</t>
  </si>
  <si>
    <t>Preppy Shirt</t>
  </si>
  <si>
    <t>Prism Tee</t>
  </si>
  <si>
    <t>Pulse Shirt</t>
  </si>
  <si>
    <t>Pulse Tank</t>
  </si>
  <si>
    <t>Purple Tie-Dye Tank</t>
  </si>
  <si>
    <t>Purple Tie-Dye Tee</t>
  </si>
  <si>
    <t>Racer 6 Tee</t>
  </si>
  <si>
    <t>Racer Tee</t>
  </si>
  <si>
    <t>Racing Shirt</t>
  </si>
  <si>
    <t>Raglan Shirt</t>
  </si>
  <si>
    <t>Raglan Tee</t>
  </si>
  <si>
    <t>Rainbow Tank</t>
  </si>
  <si>
    <t>Rainbow Tee</t>
  </si>
  <si>
    <t>Rally Tank</t>
  </si>
  <si>
    <t>Rally Tee</t>
  </si>
  <si>
    <t>Red Aloha Tee</t>
  </si>
  <si>
    <t>Red Argyle Shirt</t>
  </si>
  <si>
    <t>Red Down Jacket</t>
  </si>
  <si>
    <t>Red Flannel Shirt</t>
  </si>
  <si>
    <t>Red Gym Tee</t>
  </si>
  <si>
    <t>Red Jacket</t>
  </si>
  <si>
    <t>Red Letter Jacket</t>
  </si>
  <si>
    <t>Red Ringmaster Coat</t>
  </si>
  <si>
    <t>Red Tie-Dye Tank</t>
  </si>
  <si>
    <t>Red Tie-Dye Tee</t>
  </si>
  <si>
    <t>Red Warm-up Suit</t>
  </si>
  <si>
    <t>Reggae Tank</t>
  </si>
  <si>
    <t>Reggae Tee</t>
  </si>
  <si>
    <t>Relay Tank</t>
  </si>
  <si>
    <t>Rose Sky tee</t>
  </si>
  <si>
    <t>Rose Tee</t>
  </si>
  <si>
    <t>Royal Shirt</t>
  </si>
  <si>
    <t>Rugby Shirt</t>
  </si>
  <si>
    <t>Rugby Tee</t>
  </si>
  <si>
    <t>Sailor's Shirt</t>
  </si>
  <si>
    <t>Sailor's Tee</t>
  </si>
  <si>
    <t>Samurai Shirt</t>
  </si>
  <si>
    <t>Sandwich Tank</t>
  </si>
  <si>
    <t>Santa Coat</t>
  </si>
  <si>
    <t>School Jacket</t>
  </si>
  <si>
    <t>Security Tee</t>
  </si>
  <si>
    <t>Shearling Coat</t>
  </si>
  <si>
    <t>Skull Shirt</t>
  </si>
  <si>
    <t>Skull Tee</t>
  </si>
  <si>
    <t>Snowy Sweater</t>
  </si>
  <si>
    <t>Soccer Shirt</t>
  </si>
  <si>
    <t>Soccer Tee</t>
  </si>
  <si>
    <t>Space Suit</t>
  </si>
  <si>
    <t>Spade Tee</t>
  </si>
  <si>
    <t>Speedway Tee</t>
  </si>
  <si>
    <t>Spiderweb tee</t>
  </si>
  <si>
    <t>Splendid Tee</t>
  </si>
  <si>
    <t>Spring Shirt</t>
  </si>
  <si>
    <t>Spunky Knit Shirt</t>
  </si>
  <si>
    <t>Star Tee</t>
  </si>
  <si>
    <t>Straw Shirt</t>
  </si>
  <si>
    <t>Strawberry Tank</t>
  </si>
  <si>
    <t>Strawberry Tee</t>
  </si>
  <si>
    <t>Striking Outfit</t>
  </si>
  <si>
    <t>Subdued-Print Tee</t>
  </si>
  <si>
    <t>Sundae Tank</t>
  </si>
  <si>
    <t>Sunflower Tee</t>
  </si>
  <si>
    <t>Sunset Tank</t>
  </si>
  <si>
    <t>Sunset Tee</t>
  </si>
  <si>
    <t>Sweater Vest</t>
  </si>
  <si>
    <t>Swell Shirt</t>
  </si>
  <si>
    <t>Swell Tee</t>
  </si>
  <si>
    <t>Tacky Sweater</t>
  </si>
  <si>
    <t>Tan Dogtooth Shirt</t>
  </si>
  <si>
    <t>Tan Dogtooth Tee</t>
  </si>
  <si>
    <t>Team NTDO Tee</t>
  </si>
  <si>
    <t>Tiger Jacket</t>
  </si>
  <si>
    <t>Tiger Tank</t>
  </si>
  <si>
    <t>Tiger Tee</t>
  </si>
  <si>
    <t>Tin Shirt</t>
  </si>
  <si>
    <t>Toad Shirt</t>
  </si>
  <si>
    <t>Toad Tee</t>
  </si>
  <si>
    <t>Tropical Tank</t>
  </si>
  <si>
    <t>Tulip Tee</t>
  </si>
  <si>
    <t>Tuxedo</t>
  </si>
  <si>
    <t>Twinkle Tank</t>
  </si>
  <si>
    <t>Twinkle Tee</t>
  </si>
  <si>
    <t>Two-Ball Tee</t>
  </si>
  <si>
    <t>Uncommon Shirt</t>
  </si>
  <si>
    <t>U-R-Here Tee</t>
  </si>
  <si>
    <t>Vegetarian Shirt</t>
  </si>
  <si>
    <t>Vegetarian Tee</t>
  </si>
  <si>
    <t>Vertigo Shirt</t>
  </si>
  <si>
    <t>Vertigo Tee</t>
  </si>
  <si>
    <t>Waffle Shirt</t>
  </si>
  <si>
    <t>Waistcoat</t>
  </si>
  <si>
    <t>Watermelon Shirt</t>
  </si>
  <si>
    <t>Watermelon Tee</t>
  </si>
  <si>
    <t>Western Shirt</t>
  </si>
  <si>
    <t>White Tuxedo Jacket</t>
  </si>
  <si>
    <t>Winter Sweater</t>
  </si>
  <si>
    <t>Work Shirt</t>
  </si>
  <si>
    <t>Wrestler's tank</t>
  </si>
  <si>
    <t>Yellow Aloha Tee</t>
  </si>
  <si>
    <t>Yellow Tartan Shirt</t>
  </si>
  <si>
    <t>Yellow Tartan Tee</t>
  </si>
  <si>
    <t>Zebra Tank</t>
  </si>
  <si>
    <t>Zebra Tee</t>
  </si>
  <si>
    <t>Zipper Shirt</t>
  </si>
  <si>
    <t>Zipper Tank</t>
  </si>
  <si>
    <t>Top</t>
    <phoneticPr fontId="1" type="noConversion"/>
  </si>
  <si>
    <t>Orange Pants</t>
  </si>
  <si>
    <t>Patched Pants</t>
  </si>
  <si>
    <t>Pep Squad Skirt</t>
  </si>
  <si>
    <t>Picnic Skirt</t>
  </si>
  <si>
    <t>Pink Argyle Skirt</t>
  </si>
  <si>
    <t>Pink PJ Bottoms</t>
  </si>
  <si>
    <t>Pink Sweatpants</t>
  </si>
  <si>
    <t>Pleather Pants</t>
  </si>
  <si>
    <t>Racing Pants</t>
  </si>
  <si>
    <t>Rainbow Plaid Shorts</t>
  </si>
  <si>
    <t>Red Boxing Shorts</t>
  </si>
  <si>
    <t>Red Gym Shorts</t>
  </si>
  <si>
    <t>Red Plaid Skirt</t>
  </si>
  <si>
    <t>Red Polka Skirt</t>
  </si>
  <si>
    <t>Red Tartan Pants</t>
  </si>
  <si>
    <t>Red Warm-Up Pants</t>
  </si>
  <si>
    <t>Relay Shorts</t>
  </si>
  <si>
    <t>Royal Shorts</t>
  </si>
  <si>
    <t>Running Pants</t>
  </si>
  <si>
    <t>Sailor Skirt</t>
  </si>
  <si>
    <t>Samurai Pants</t>
  </si>
  <si>
    <t>Santa Pants</t>
  </si>
  <si>
    <t>Scale Armor Pants</t>
  </si>
  <si>
    <t>Soccer Shorts</t>
  </si>
  <si>
    <t>Space Pants</t>
  </si>
  <si>
    <t>Tan Dogtooth Pants</t>
  </si>
  <si>
    <t>Tiger Pants</t>
  </si>
  <si>
    <t>Varia Suit Pants</t>
  </si>
  <si>
    <t>Western Pants</t>
  </si>
  <si>
    <t>White Formal Pants</t>
  </si>
  <si>
    <t>Worn-Out Jeans</t>
  </si>
  <si>
    <t>Wrestler Pants</t>
  </si>
  <si>
    <t>Zebra Pants</t>
  </si>
  <si>
    <t>Orange Retro Dress</t>
  </si>
  <si>
    <t>Overall Dress</t>
  </si>
  <si>
    <t>Palatial Tank Dress</t>
  </si>
  <si>
    <t>Pinafore</t>
  </si>
  <si>
    <t>Pink Lace-Up Dress</t>
  </si>
  <si>
    <t>Pink Party Dress</t>
  </si>
  <si>
    <t>Pink Polka Dress</t>
  </si>
  <si>
    <t>Plaid Cami Dress</t>
  </si>
  <si>
    <t>Plum Coat</t>
  </si>
  <si>
    <t>Poncho</t>
  </si>
  <si>
    <t>Pop Bloom Dress</t>
  </si>
  <si>
    <t>Prep School Uniform</t>
  </si>
  <si>
    <t>Prim Outfit</t>
  </si>
  <si>
    <t>Princess Dress</t>
  </si>
  <si>
    <t>Red Dress</t>
  </si>
  <si>
    <t>Red Riding Dress</t>
  </si>
  <si>
    <t>Ribbon Dress</t>
  </si>
  <si>
    <t>Sea Captain's Coat</t>
  </si>
  <si>
    <t>Shirtdress</t>
  </si>
  <si>
    <t>Silk Bloom Dress</t>
  </si>
  <si>
    <t>Sky Dress</t>
  </si>
  <si>
    <t>Spring Kimono</t>
  </si>
  <si>
    <t>Star Tank Dress</t>
  </si>
  <si>
    <t>Sweater Dress</t>
  </si>
  <si>
    <t>Tan Dogtooth Dress</t>
  </si>
  <si>
    <t>Toga</t>
  </si>
  <si>
    <t>Trench Coat</t>
  </si>
  <si>
    <t>Turnip Dress</t>
  </si>
  <si>
    <t>Twinkle Tank Dress</t>
  </si>
  <si>
    <t>U-R-here dress</t>
  </si>
  <si>
    <t>Vogue Dress</t>
  </si>
  <si>
    <t>Waitress Dress</t>
  </si>
  <si>
    <t>Witch's Robe</t>
  </si>
  <si>
    <t>Yellow Dotted Dress</t>
  </si>
  <si>
    <t>Yellow Raincoat</t>
  </si>
  <si>
    <t>Yodel Dress</t>
  </si>
  <si>
    <t>Dress</t>
    <phoneticPr fontId="1" type="noConversion"/>
  </si>
  <si>
    <t>Ogre's Wig</t>
  </si>
  <si>
    <t>Outback Hat</t>
  </si>
  <si>
    <t>Pigtail</t>
  </si>
  <si>
    <t>Pilot's Cap</t>
  </si>
  <si>
    <t>Pilot's Hat</t>
  </si>
  <si>
    <t>Pink Knit Hat</t>
  </si>
  <si>
    <t>Pink Nightcap</t>
  </si>
  <si>
    <t>Pirate's Hat</t>
  </si>
  <si>
    <t>Plain Black Cap</t>
  </si>
  <si>
    <t>Police Cap</t>
  </si>
  <si>
    <t>Powdered Wig</t>
  </si>
  <si>
    <t>Puffy Hat</t>
  </si>
  <si>
    <t>Pumpkin Head</t>
  </si>
  <si>
    <t>Purple Cap</t>
  </si>
  <si>
    <t>Purple Knit Hat</t>
  </si>
  <si>
    <t>Racing Helmet</t>
  </si>
  <si>
    <t>Red Cap</t>
  </si>
  <si>
    <t>Red Headgear</t>
  </si>
  <si>
    <t>Red Hood</t>
  </si>
  <si>
    <t>Red New Year's Hat</t>
  </si>
  <si>
    <t>Red Ogre Mask</t>
  </si>
  <si>
    <t>Red Pikmin</t>
  </si>
  <si>
    <t>Red Pom-Pom Hat</t>
  </si>
  <si>
    <t>Red Ribbon</t>
  </si>
  <si>
    <t>Regent Wig</t>
  </si>
  <si>
    <t>Retro Helmet</t>
  </si>
  <si>
    <t>Ribboned Straw Hat</t>
  </si>
  <si>
    <t>Roman Helmet</t>
  </si>
  <si>
    <t>Royal Crown</t>
  </si>
  <si>
    <t>Safety Helmet</t>
  </si>
  <si>
    <t>Sailor's Hat</t>
  </si>
  <si>
    <t>Samurai Helmet</t>
  </si>
  <si>
    <t>Samurai Wig</t>
  </si>
  <si>
    <t>Samus Mask</t>
  </si>
  <si>
    <t>Santa Hat</t>
  </si>
  <si>
    <t>Scholar's Hat</t>
  </si>
  <si>
    <t>School Cap</t>
  </si>
  <si>
    <t>School Hat</t>
  </si>
  <si>
    <t>Shamrock Hat</t>
  </si>
  <si>
    <t>Shower Cap</t>
  </si>
  <si>
    <t>Silk Hat</t>
  </si>
  <si>
    <t>Skeleton Hood</t>
  </si>
  <si>
    <t>Ski Mask</t>
  </si>
  <si>
    <t>Snowman Head</t>
  </si>
  <si>
    <t>Sombrero</t>
  </si>
  <si>
    <t>Space Helmet</t>
  </si>
  <si>
    <t>Stagehand Hat</t>
  </si>
  <si>
    <t>Star Bopper</t>
  </si>
  <si>
    <t>Star Cap</t>
  </si>
  <si>
    <t>Star Hairpin</t>
  </si>
  <si>
    <t>Straw Boater</t>
  </si>
  <si>
    <t>Straw Hat</t>
  </si>
  <si>
    <t>Straw Umbrella Hat</t>
  </si>
  <si>
    <t>Strawberry Hat</t>
  </si>
  <si>
    <t>Student Cap</t>
  </si>
  <si>
    <t>Swimming Cap</t>
  </si>
  <si>
    <t>Tam-O-Shanter</t>
  </si>
  <si>
    <t>Tiara Hair</t>
  </si>
  <si>
    <t>Tingle Hood</t>
  </si>
  <si>
    <t>Toad Hat</t>
  </si>
  <si>
    <t>Top Hat</t>
  </si>
  <si>
    <t>Topknot Wig</t>
  </si>
  <si>
    <t>Tsunokakushi</t>
  </si>
  <si>
    <t>Tulip Hat</t>
  </si>
  <si>
    <t>Turban</t>
  </si>
  <si>
    <t>Viking Helmet</t>
  </si>
  <si>
    <t>Warbonnet</t>
  </si>
  <si>
    <t>Wario Hat</t>
  </si>
  <si>
    <t>Watermelon Hat</t>
  </si>
  <si>
    <t>Werewolf Hood</t>
  </si>
  <si>
    <t>White Cap</t>
  </si>
  <si>
    <t>White Police Cap</t>
  </si>
  <si>
    <t>White School Cap</t>
  </si>
  <si>
    <t>White-Team Cap</t>
  </si>
  <si>
    <t>Witch's Hat</t>
  </si>
  <si>
    <t>Wizard's Cap</t>
  </si>
  <si>
    <t>Wrestling Mask</t>
  </si>
  <si>
    <t>Yellow Cap</t>
  </si>
  <si>
    <t>Yellow New Year's Hat</t>
  </si>
  <si>
    <t>Yellow Pikmin</t>
  </si>
  <si>
    <t>Yellow Ribbon</t>
  </si>
  <si>
    <t>Head</t>
    <phoneticPr fontId="1" type="noConversion"/>
  </si>
  <si>
    <t>Oval Shades</t>
  </si>
  <si>
    <t>Pacifier</t>
  </si>
  <si>
    <t>Pink Glasses</t>
  </si>
  <si>
    <t>Purple Glasses</t>
  </si>
  <si>
    <t>Red Glasses</t>
  </si>
  <si>
    <t>Red Nose</t>
  </si>
  <si>
    <t>Rimmed Glasses</t>
  </si>
  <si>
    <t>Round Glasses</t>
  </si>
  <si>
    <t>Santa Beard</t>
  </si>
  <si>
    <t>Silver Frames</t>
  </si>
  <si>
    <t>Snorkel Mask</t>
  </si>
  <si>
    <t>Sporty Shades</t>
  </si>
  <si>
    <t>Stache &amp; Glasses</t>
  </si>
  <si>
    <t>Star Shades</t>
  </si>
  <si>
    <t>Steampunk Glasses</t>
  </si>
  <si>
    <t>Thick Glasses</t>
  </si>
  <si>
    <t>Tiny Shades</t>
  </si>
  <si>
    <t>Tortoise Specs</t>
  </si>
  <si>
    <t>Triangle Shades</t>
  </si>
  <si>
    <t>Yellow Glasses</t>
  </si>
  <si>
    <t>Accessories</t>
    <phoneticPr fontId="1" type="noConversion"/>
  </si>
  <si>
    <t>Orange Sandals</t>
  </si>
  <si>
    <t>Orange Shoes</t>
  </si>
  <si>
    <t>Pink Slip-ons</t>
  </si>
  <si>
    <t>Pink Sneakers</t>
  </si>
  <si>
    <t>Purple Dot Shoes</t>
  </si>
  <si>
    <t>Purple High-Tops</t>
  </si>
  <si>
    <t>Purple Pumps</t>
  </si>
  <si>
    <t>Purple Star Socks</t>
  </si>
  <si>
    <t>Rainbow Tights</t>
  </si>
  <si>
    <t>Red Boat Shoes</t>
  </si>
  <si>
    <t>Red Shoes</t>
  </si>
  <si>
    <t>Red Tights</t>
  </si>
  <si>
    <t>Red Wrestling Shoes</t>
  </si>
  <si>
    <t>Santa Boots</t>
  </si>
  <si>
    <t>Shearling Boots</t>
  </si>
  <si>
    <t>Slippers</t>
  </si>
  <si>
    <t>Snow Boots</t>
  </si>
  <si>
    <t>Soccer Socks</t>
  </si>
  <si>
    <t>Star Tights</t>
  </si>
  <si>
    <t>Stripe Shoes</t>
  </si>
  <si>
    <t>Tasseled Loafers</t>
  </si>
  <si>
    <t>Tropical Sandals</t>
  </si>
  <si>
    <t>Tube Socks</t>
  </si>
  <si>
    <t>Varia Suit Shoes</t>
  </si>
  <si>
    <t>White Ankle Socks</t>
  </si>
  <si>
    <t>White Leather Shoes</t>
  </si>
  <si>
    <t>White Patent Shoes</t>
  </si>
  <si>
    <t>White Socks</t>
  </si>
  <si>
    <t>White Stockings</t>
  </si>
  <si>
    <t>Wooden Clogs</t>
  </si>
  <si>
    <t>Yellow Buckled Shoes</t>
  </si>
  <si>
    <t>Yellow Rain Boots</t>
  </si>
  <si>
    <t>Yellow Sneakers</t>
  </si>
  <si>
    <t>Zap Boots</t>
  </si>
  <si>
    <t>Socks&amp;Shoes</t>
    <phoneticPr fontId="1" type="noConversion"/>
  </si>
  <si>
    <t>Paper Parasol</t>
  </si>
  <si>
    <t>Paw Umbrella</t>
  </si>
  <si>
    <t>Peach's Parasol</t>
  </si>
  <si>
    <t>Petal Parasol</t>
  </si>
  <si>
    <t>Picnic Umbrella</t>
  </si>
  <si>
    <t>Red Umbrella</t>
  </si>
  <si>
    <t>Ribbon Umbrella</t>
  </si>
  <si>
    <t>Spider Umbrella</t>
  </si>
  <si>
    <t>Toad Parasol</t>
  </si>
  <si>
    <t>Yellow Umbrella</t>
  </si>
  <si>
    <t>Zebra Umbrella</t>
  </si>
  <si>
    <t>Umbrella</t>
    <phoneticPr fontId="1" type="noConversion"/>
  </si>
  <si>
    <t>Ocean Paper</t>
  </si>
  <si>
    <t>Petal Paper</t>
  </si>
  <si>
    <t>Piano Paper</t>
  </si>
  <si>
    <t>Plaid Paper</t>
  </si>
  <si>
    <t>Rainbow Paper</t>
  </si>
  <si>
    <t>Ribbon Paper</t>
  </si>
  <si>
    <t>SMB3 Paper</t>
  </si>
  <si>
    <t>Snowman Paper</t>
  </si>
  <si>
    <t>Snowy Paper</t>
  </si>
  <si>
    <t>Southwest Paper</t>
  </si>
  <si>
    <t>Sparkly Paper</t>
  </si>
  <si>
    <t>Star Paper</t>
  </si>
  <si>
    <t>Tartan Paper</t>
  </si>
  <si>
    <t>Tile Paper</t>
  </si>
  <si>
    <t>Town-View Paper</t>
  </si>
  <si>
    <t>Vine Paper</t>
  </si>
  <si>
    <t>Weathered Paper</t>
  </si>
  <si>
    <t>Only Me</t>
  </si>
  <si>
    <t>Pondering</t>
  </si>
  <si>
    <t>Rockin' K.K.</t>
  </si>
  <si>
    <t>Señor K.K.</t>
  </si>
  <si>
    <t>Soulful K.K.</t>
  </si>
  <si>
    <t>Space K.K.</t>
  </si>
  <si>
    <t>Spring Blossoms</t>
  </si>
  <si>
    <t>Stale Cupcakes</t>
  </si>
  <si>
    <t>Steep Hill</t>
  </si>
  <si>
    <t>Surfin' K.K.</t>
  </si>
  <si>
    <t>The K. Funk</t>
  </si>
  <si>
    <t>To the Edge</t>
  </si>
  <si>
    <t>Two Days Ago</t>
  </si>
  <si>
    <t>Wandering</t>
  </si>
  <si>
    <t>TK Album</t>
    <phoneticPr fontId="1" type="noConversion"/>
  </si>
  <si>
    <t>Oombloid Tall</t>
  </si>
  <si>
    <t>Percoloid Tall</t>
  </si>
  <si>
    <t>Plinkoid</t>
  </si>
  <si>
    <t>Poltergoid Tall</t>
  </si>
  <si>
    <t>Puffoid Tall</t>
  </si>
  <si>
    <t>Quazoid Tall</t>
  </si>
  <si>
    <t>Sproid Tall</t>
  </si>
  <si>
    <t>Sputnoid</t>
  </si>
  <si>
    <t>Sputnoid Tall</t>
  </si>
  <si>
    <t>Squelchoid</t>
  </si>
  <si>
    <t>Strumboid</t>
  </si>
  <si>
    <t>Strumboid Tall</t>
  </si>
  <si>
    <t>Warbloid</t>
  </si>
  <si>
    <t>Warbloid Tall</t>
  </si>
  <si>
    <t>Alloids</t>
    <phoneticPr fontId="1" type="noConversion"/>
  </si>
  <si>
    <t>Pachy Skull</t>
  </si>
  <si>
    <t>Pachy Tail</t>
  </si>
  <si>
    <t>Pachy Torso</t>
  </si>
  <si>
    <t>Parasaur Skull</t>
  </si>
  <si>
    <t>Parasaur Torso</t>
  </si>
  <si>
    <t>Parasuar Tail</t>
  </si>
  <si>
    <t>Peking Man</t>
  </si>
  <si>
    <t>Plesio Neck</t>
  </si>
  <si>
    <t>Plesio Skull</t>
  </si>
  <si>
    <t>Plesio Torso</t>
  </si>
  <si>
    <t>Ptera Left Wing</t>
  </si>
  <si>
    <t>Ptera Right Wing</t>
  </si>
  <si>
    <t>Ptera Skull</t>
  </si>
  <si>
    <t>Raptor Skull</t>
  </si>
  <si>
    <t>Raptor Torso</t>
  </si>
  <si>
    <t>Sabertooth Skull</t>
  </si>
  <si>
    <t>Sabertooth Torso</t>
  </si>
  <si>
    <t>Shark Tooth</t>
  </si>
  <si>
    <t>Spino Skull</t>
  </si>
  <si>
    <t>Spino Tail</t>
  </si>
  <si>
    <t>Spino Torso</t>
  </si>
  <si>
    <t>Stego Skull</t>
  </si>
  <si>
    <t>Stego Tail</t>
  </si>
  <si>
    <t>Stego Torso</t>
  </si>
  <si>
    <t>Styraco Skull</t>
  </si>
  <si>
    <t>Styraco Tail</t>
  </si>
  <si>
    <t>Styraco Torso</t>
  </si>
  <si>
    <t>T. Rex Skull</t>
  </si>
  <si>
    <t>T. Rex Tail</t>
  </si>
  <si>
    <t>T. Rex Torso</t>
  </si>
  <si>
    <t>Tricera Skull</t>
  </si>
  <si>
    <t>Tricera Tail</t>
  </si>
  <si>
    <t>Tricera Torso</t>
  </si>
  <si>
    <t>Trilobite</t>
  </si>
  <si>
    <t>Fossil</t>
    <phoneticPr fontId="1" type="noConversion"/>
  </si>
  <si>
    <t>Perfect Painting</t>
  </si>
  <si>
    <t>Proper Painting</t>
  </si>
  <si>
    <t>Quaint Painting</t>
  </si>
  <si>
    <t>Robust Statue</t>
  </si>
  <si>
    <t>Scary Painting</t>
  </si>
  <si>
    <t>Scenic Painting</t>
  </si>
  <si>
    <t>Serene Painting</t>
  </si>
  <si>
    <t>Solemn Painting</t>
  </si>
  <si>
    <t>Valiant Statue</t>
  </si>
  <si>
    <t>Warm Painting</t>
  </si>
  <si>
    <t>Wild Painting</t>
  </si>
  <si>
    <t>Wistful Painting</t>
  </si>
  <si>
    <t>Worthy Painting</t>
  </si>
  <si>
    <t>Art</t>
    <phoneticPr fontId="1" type="noConversion"/>
  </si>
  <si>
    <t>Oak Silk Moth</t>
    <phoneticPr fontId="1" type="noConversion"/>
  </si>
  <si>
    <t>Oarfish</t>
    <phoneticPr fontId="1" type="noConversion"/>
  </si>
  <si>
    <t>Oboid</t>
    <phoneticPr fontId="1" type="noConversion"/>
  </si>
  <si>
    <t>Ocean Sunfish</t>
    <phoneticPr fontId="1" type="noConversion"/>
  </si>
  <si>
    <t>Octopus</t>
    <phoneticPr fontId="1" type="noConversion"/>
  </si>
  <si>
    <t>Office Locker</t>
    <phoneticPr fontId="1" type="noConversion"/>
  </si>
  <si>
    <t>Office Wall</t>
    <phoneticPr fontId="1" type="noConversion"/>
  </si>
  <si>
    <t>Ogre Mask</t>
    <phoneticPr fontId="1" type="noConversion"/>
  </si>
  <si>
    <t>Head</t>
    <phoneticPr fontId="1" type="noConversion"/>
  </si>
  <si>
    <t>Oil Barrel</t>
    <phoneticPr fontId="1" type="noConversion"/>
  </si>
  <si>
    <t>Oil Lamp</t>
    <phoneticPr fontId="1" type="noConversion"/>
  </si>
  <si>
    <t>Furniture</t>
    <phoneticPr fontId="1" type="noConversion"/>
  </si>
  <si>
    <t>Old Sewing Macine</t>
    <phoneticPr fontId="1" type="noConversion"/>
  </si>
  <si>
    <t>Olive Flounder</t>
    <phoneticPr fontId="1" type="noConversion"/>
  </si>
  <si>
    <t>One Ball Tee</t>
    <phoneticPr fontId="1" type="noConversion"/>
  </si>
  <si>
    <t>Orange</t>
    <phoneticPr fontId="1" type="noConversion"/>
  </si>
  <si>
    <t>Orange Balloon</t>
    <phoneticPr fontId="1" type="noConversion"/>
  </si>
  <si>
    <t>Orange Cone</t>
    <phoneticPr fontId="1" type="noConversion"/>
  </si>
  <si>
    <t>Orange Cosmos</t>
    <phoneticPr fontId="1" type="noConversion"/>
  </si>
  <si>
    <t>Orange Jacket</t>
    <phoneticPr fontId="1" type="noConversion"/>
  </si>
  <si>
    <t>Orange Knit Hat</t>
    <phoneticPr fontId="1" type="noConversion"/>
  </si>
  <si>
    <t>Orange Lace-up Dress</t>
    <phoneticPr fontId="1" type="noConversion"/>
  </si>
  <si>
    <t>Orange Lily</t>
    <phoneticPr fontId="1" type="noConversion"/>
  </si>
  <si>
    <t>Orange Pansy</t>
    <phoneticPr fontId="1" type="noConversion"/>
  </si>
  <si>
    <t>Orange Pinwheel</t>
    <phoneticPr fontId="1" type="noConversion"/>
  </si>
  <si>
    <t>Orange Rose</t>
    <phoneticPr fontId="1" type="noConversion"/>
  </si>
  <si>
    <t>Orange Tulip</t>
    <phoneticPr fontId="1" type="noConversion"/>
  </si>
  <si>
    <t>Orchid Mantis</t>
    <phoneticPr fontId="1" type="noConversion"/>
  </si>
  <si>
    <t>Oval Clock</t>
    <phoneticPr fontId="1" type="noConversion"/>
  </si>
  <si>
    <t>Furniture</t>
    <phoneticPr fontId="1" type="noConversion"/>
  </si>
  <si>
    <t>Plant</t>
    <phoneticPr fontId="1" type="noConversion"/>
  </si>
  <si>
    <t>HHA Showcase</t>
    <phoneticPr fontId="1" type="noConversion"/>
  </si>
  <si>
    <t>Accessories</t>
    <phoneticPr fontId="1" type="noConversion"/>
  </si>
  <si>
    <t>Head</t>
    <phoneticPr fontId="1" type="noConversion"/>
  </si>
  <si>
    <t>Dress</t>
    <phoneticPr fontId="1" type="noConversion"/>
  </si>
  <si>
    <t>Oyster</t>
    <phoneticPr fontId="1" type="noConversion"/>
  </si>
  <si>
    <t>Oyster Shell</t>
    <phoneticPr fontId="1" type="noConversion"/>
  </si>
  <si>
    <t>Paintball Floor</t>
    <phoneticPr fontId="1" type="noConversion"/>
  </si>
  <si>
    <t>Paintball Wall</t>
    <phoneticPr fontId="1" type="noConversion"/>
  </si>
  <si>
    <t>Flooring</t>
    <phoneticPr fontId="1" type="noConversion"/>
  </si>
  <si>
    <t>Painting Set</t>
    <phoneticPr fontId="1" type="noConversion"/>
  </si>
  <si>
    <t>Pale Chub</t>
    <phoneticPr fontId="1" type="noConversion"/>
  </si>
  <si>
    <t>Palm Tree Lamp</t>
    <phoneticPr fontId="1" type="noConversion"/>
  </si>
  <si>
    <t>Paperboy Cap</t>
    <phoneticPr fontId="1" type="noConversion"/>
  </si>
  <si>
    <t>Paper Wall Lamp</t>
    <phoneticPr fontId="1" type="noConversion"/>
  </si>
  <si>
    <t>Partition Screen</t>
    <phoneticPr fontId="1" type="noConversion"/>
  </si>
  <si>
    <t>Pastel Check Skirt</t>
    <phoneticPr fontId="1" type="noConversion"/>
  </si>
  <si>
    <t>Pastel Dot Rug</t>
    <phoneticPr fontId="1" type="noConversion"/>
  </si>
  <si>
    <t>Pastel Dot Wall</t>
    <phoneticPr fontId="1" type="noConversion"/>
  </si>
  <si>
    <t>Pastel Stripe Dress</t>
    <phoneticPr fontId="1" type="noConversion"/>
  </si>
  <si>
    <t>Pastel Stripe Tee</t>
    <phoneticPr fontId="1" type="noConversion"/>
  </si>
  <si>
    <t>Patched Knee Pants</t>
    <phoneticPr fontId="1" type="noConversion"/>
  </si>
  <si>
    <t>Patchwork Chair</t>
    <phoneticPr fontId="1" type="noConversion"/>
  </si>
  <si>
    <t>Patchwork Dresser</t>
    <phoneticPr fontId="1" type="noConversion"/>
  </si>
  <si>
    <t xml:space="preserve">Patchwork Sofa </t>
    <phoneticPr fontId="1" type="noConversion"/>
  </si>
  <si>
    <t>Series-Pave</t>
    <phoneticPr fontId="1" type="noConversion"/>
  </si>
  <si>
    <t>Theme-Patchwork</t>
    <phoneticPr fontId="1" type="noConversion"/>
  </si>
  <si>
    <t>Pawn</t>
    <phoneticPr fontId="1" type="noConversion"/>
  </si>
  <si>
    <t>Paw Print Wall</t>
    <phoneticPr fontId="1" type="noConversion"/>
  </si>
  <si>
    <t>Theme-Chess</t>
    <phoneticPr fontId="1" type="noConversion"/>
  </si>
  <si>
    <t>Peach</t>
    <phoneticPr fontId="1" type="noConversion"/>
  </si>
  <si>
    <t>Peacock Butterfly</t>
    <phoneticPr fontId="1" type="noConversion"/>
  </si>
  <si>
    <t>Pear</t>
    <phoneticPr fontId="1" type="noConversion"/>
  </si>
  <si>
    <t>Pearl Oyster</t>
    <phoneticPr fontId="1" type="noConversion"/>
  </si>
  <si>
    <t>Pearl Oyster Shell</t>
    <phoneticPr fontId="1" type="noConversion"/>
  </si>
  <si>
    <t>Pencil Screen</t>
    <phoneticPr fontId="1" type="noConversion"/>
  </si>
  <si>
    <t>Pep Squad Tank</t>
    <phoneticPr fontId="1" type="noConversion"/>
  </si>
  <si>
    <t>Pep Squad Tee</t>
    <phoneticPr fontId="1" type="noConversion"/>
  </si>
  <si>
    <t>Perfect Apple</t>
    <phoneticPr fontId="1" type="noConversion"/>
  </si>
  <si>
    <t>Perfect Cherry</t>
    <phoneticPr fontId="1" type="noConversion"/>
  </si>
  <si>
    <t>Perfect Orange</t>
    <phoneticPr fontId="1" type="noConversion"/>
  </si>
  <si>
    <t>Perfect Pear</t>
    <phoneticPr fontId="1" type="noConversion"/>
  </si>
  <si>
    <t>Perfect Peach</t>
    <phoneticPr fontId="1" type="noConversion"/>
  </si>
  <si>
    <t>Persimmon</t>
    <phoneticPr fontId="1" type="noConversion"/>
  </si>
  <si>
    <t>Petaltail Dragonfly</t>
    <phoneticPr fontId="1" type="noConversion"/>
  </si>
  <si>
    <t>Pharaoh's Outfit</t>
    <phoneticPr fontId="1" type="noConversion"/>
  </si>
  <si>
    <t>Pickled Jar</t>
    <phoneticPr fontId="1" type="noConversion"/>
  </si>
  <si>
    <t>Picnic Tee</t>
    <phoneticPr fontId="1" type="noConversion"/>
  </si>
  <si>
    <t>Pike</t>
    <phoneticPr fontId="1" type="noConversion"/>
  </si>
  <si>
    <t>Pile of Leaves</t>
    <phoneticPr fontId="1" type="noConversion"/>
  </si>
  <si>
    <t>Pill Bug</t>
    <phoneticPr fontId="1" type="noConversion"/>
  </si>
  <si>
    <t>Pilot Shades</t>
    <phoneticPr fontId="1" type="noConversion"/>
  </si>
  <si>
    <t>Pink Argyle Shirt</t>
    <phoneticPr fontId="1" type="noConversion"/>
  </si>
  <si>
    <t>Pink Azalea Start</t>
    <phoneticPr fontId="1" type="noConversion"/>
  </si>
  <si>
    <t>Pink Balloon</t>
    <phoneticPr fontId="1" type="noConversion"/>
  </si>
  <si>
    <t>Pink Bud Tank</t>
    <phoneticPr fontId="1" type="noConversion"/>
  </si>
  <si>
    <t>Pink Carnation</t>
    <phoneticPr fontId="1" type="noConversion"/>
  </si>
  <si>
    <t>Pink Cosmos</t>
    <phoneticPr fontId="1" type="noConversion"/>
  </si>
  <si>
    <t>Pink Hydrangea Start</t>
    <phoneticPr fontId="1" type="noConversion"/>
  </si>
  <si>
    <t>Pink Lily</t>
    <phoneticPr fontId="1" type="noConversion"/>
  </si>
  <si>
    <t>Pink Pinwheel</t>
    <phoneticPr fontId="1" type="noConversion"/>
  </si>
  <si>
    <t>Pink Rose</t>
    <phoneticPr fontId="1" type="noConversion"/>
  </si>
  <si>
    <t>Pink Tank</t>
    <phoneticPr fontId="1" type="noConversion"/>
  </si>
  <si>
    <t>Pink Tulip</t>
    <phoneticPr fontId="1" type="noConversion"/>
  </si>
  <si>
    <t>Pink Zap Helmet</t>
    <phoneticPr fontId="1" type="noConversion"/>
  </si>
  <si>
    <t>Pink Zap Suit</t>
    <phoneticPr fontId="1" type="noConversion"/>
  </si>
  <si>
    <t>Pink Velvet Stool</t>
    <phoneticPr fontId="1" type="noConversion"/>
  </si>
  <si>
    <t>Pink Wave Tank</t>
    <phoneticPr fontId="1" type="noConversion"/>
  </si>
  <si>
    <t>Top</t>
    <phoneticPr fontId="1" type="noConversion"/>
  </si>
  <si>
    <t>Pipe</t>
    <phoneticPr fontId="1" type="noConversion"/>
  </si>
  <si>
    <t>Pipe Stool</t>
    <phoneticPr fontId="1" type="noConversion"/>
  </si>
  <si>
    <t>Piranha</t>
    <phoneticPr fontId="1" type="noConversion"/>
  </si>
  <si>
    <t>Pirate's Armor</t>
    <phoneticPr fontId="1" type="noConversion"/>
  </si>
  <si>
    <t>Pisces Lamp</t>
    <phoneticPr fontId="1" type="noConversion"/>
  </si>
  <si>
    <t>Series-Horoscope</t>
    <phoneticPr fontId="1" type="noConversion"/>
  </si>
  <si>
    <t>Pleather Vest</t>
    <phoneticPr fontId="1" type="noConversion"/>
  </si>
  <si>
    <t>Polka Dot Dress</t>
    <phoneticPr fontId="1" type="noConversion"/>
  </si>
  <si>
    <t>Polka Dot Paper</t>
    <phoneticPr fontId="1" type="noConversion"/>
  </si>
  <si>
    <t>Polka Dot Rain Boots</t>
    <phoneticPr fontId="1" type="noConversion"/>
  </si>
  <si>
    <t>Polka Dot Socks</t>
    <phoneticPr fontId="1" type="noConversion"/>
  </si>
  <si>
    <t>Polka Dot Dresser</t>
    <phoneticPr fontId="1" type="noConversion"/>
  </si>
  <si>
    <t>Series-Polka Dot</t>
    <phoneticPr fontId="1" type="noConversion"/>
  </si>
  <si>
    <t>Pondskater</t>
    <phoneticPr fontId="1" type="noConversion"/>
  </si>
  <si>
    <t>Pond Smelt</t>
    <phoneticPr fontId="1" type="noConversion"/>
  </si>
  <si>
    <t>Popeyed Goldfish</t>
    <phoneticPr fontId="1" type="noConversion"/>
  </si>
  <si>
    <t>Pop up Book</t>
    <phoneticPr fontId="1" type="noConversion"/>
  </si>
  <si>
    <t>Portable Toilet</t>
    <phoneticPr fontId="1" type="noConversion"/>
  </si>
  <si>
    <t>Poster Stand</t>
    <phoneticPr fontId="1" type="noConversion"/>
  </si>
  <si>
    <t>Post Office Paper</t>
    <phoneticPr fontId="1" type="noConversion"/>
  </si>
  <si>
    <t>Post Op patch</t>
    <phoneticPr fontId="1" type="noConversion"/>
  </si>
  <si>
    <t>Pot Rack</t>
    <phoneticPr fontId="1" type="noConversion"/>
  </si>
  <si>
    <t>Potted Ivy</t>
    <phoneticPr fontId="1" type="noConversion"/>
  </si>
  <si>
    <t>Series-Princess</t>
    <phoneticPr fontId="1" type="noConversion"/>
  </si>
  <si>
    <t>Puffer Fish</t>
    <phoneticPr fontId="1" type="noConversion"/>
  </si>
  <si>
    <t>Pumpkin Pie</t>
    <phoneticPr fontId="1" type="noConversion"/>
  </si>
  <si>
    <t>Purple Imp Hood</t>
    <phoneticPr fontId="1" type="noConversion"/>
  </si>
  <si>
    <t>Purple Pumpkin Head</t>
    <phoneticPr fontId="1" type="noConversion"/>
  </si>
  <si>
    <t>Purple Stripe Tights</t>
    <phoneticPr fontId="1" type="noConversion"/>
  </si>
  <si>
    <t>Purple  Pansy</t>
    <phoneticPr fontId="1" type="noConversion"/>
  </si>
  <si>
    <t>Purple Rose</t>
    <phoneticPr fontId="1" type="noConversion"/>
  </si>
  <si>
    <t>Purple Tulip</t>
    <phoneticPr fontId="1" type="noConversion"/>
  </si>
  <si>
    <t>Purple Violet</t>
    <phoneticPr fontId="1" type="noConversion"/>
  </si>
  <si>
    <t>Queen</t>
    <phoneticPr fontId="1" type="noConversion"/>
  </si>
  <si>
    <t>Raccoon Wall Clock</t>
    <phoneticPr fontId="1" type="noConversion"/>
  </si>
  <si>
    <t>Rainbowe Screen</t>
    <phoneticPr fontId="1" type="noConversion"/>
  </si>
  <si>
    <t>Rainbow Trout</t>
    <phoneticPr fontId="1" type="noConversion"/>
  </si>
  <si>
    <t>Raja Brooke</t>
    <phoneticPr fontId="1" type="noConversion"/>
  </si>
  <si>
    <t>Ramshackle Floor</t>
    <phoneticPr fontId="1" type="noConversion"/>
  </si>
  <si>
    <t>Series-Ranch</t>
    <phoneticPr fontId="1" type="noConversion"/>
  </si>
  <si>
    <t>Costume-Racer</t>
    <phoneticPr fontId="1" type="noConversion"/>
  </si>
  <si>
    <t>Rare Mushrooom</t>
    <phoneticPr fontId="1" type="noConversion"/>
  </si>
  <si>
    <t>Ray</t>
    <phoneticPr fontId="1" type="noConversion"/>
  </si>
  <si>
    <t>Record Player</t>
    <phoneticPr fontId="1" type="noConversion"/>
  </si>
  <si>
    <t>Red Argyle Tee</t>
    <phoneticPr fontId="1" type="noConversion"/>
  </si>
  <si>
    <t>Red Ballon</t>
    <phoneticPr fontId="1" type="noConversion"/>
  </si>
  <si>
    <t>Red Bar Shirt</t>
    <phoneticPr fontId="1" type="noConversion"/>
  </si>
  <si>
    <t>Red Bar Tee</t>
    <phoneticPr fontId="1" type="noConversion"/>
  </si>
  <si>
    <t>Red Check Shirt</t>
    <phoneticPr fontId="1" type="noConversion"/>
  </si>
  <si>
    <t>Red Check Tee</t>
    <phoneticPr fontId="1" type="noConversion"/>
  </si>
  <si>
    <t>Red Grid Shirt</t>
    <phoneticPr fontId="1" type="noConversion"/>
  </si>
  <si>
    <t>Red Grid Skirt</t>
    <phoneticPr fontId="1" type="noConversion"/>
  </si>
  <si>
    <t>Red Grid Tee</t>
    <phoneticPr fontId="1" type="noConversion"/>
  </si>
  <si>
    <t>Red Horned Hat</t>
    <phoneticPr fontId="1" type="noConversion"/>
  </si>
  <si>
    <t>Red Pumpkin Head</t>
    <phoneticPr fontId="1" type="noConversion"/>
  </si>
  <si>
    <t>Red Stripe Pants</t>
    <phoneticPr fontId="1" type="noConversion"/>
  </si>
  <si>
    <t>Red Team Cap</t>
    <phoneticPr fontId="1" type="noConversion"/>
  </si>
  <si>
    <t>Red Tile Wall</t>
    <phoneticPr fontId="1" type="noConversion"/>
  </si>
  <si>
    <t>Red Zap Helmet</t>
    <phoneticPr fontId="1" type="noConversion"/>
  </si>
  <si>
    <t>Red Zap Pants</t>
    <phoneticPr fontId="1" type="noConversion"/>
  </si>
  <si>
    <t>Red Zap Suit</t>
    <phoneticPr fontId="1" type="noConversion"/>
  </si>
  <si>
    <t>Reel to Reel</t>
    <phoneticPr fontId="1" type="noConversion"/>
  </si>
  <si>
    <t>Red Carnation</t>
    <phoneticPr fontId="1" type="noConversion"/>
  </si>
  <si>
    <t>Red Cosmos</t>
    <phoneticPr fontId="1" type="noConversion"/>
  </si>
  <si>
    <t>Red Dragonfly</t>
    <phoneticPr fontId="1" type="noConversion"/>
  </si>
  <si>
    <t>Red Hibiscus Start</t>
    <phoneticPr fontId="1" type="noConversion"/>
  </si>
  <si>
    <t>Red Lily</t>
    <phoneticPr fontId="1" type="noConversion"/>
  </si>
  <si>
    <t>Red Pansy</t>
    <phoneticPr fontId="1" type="noConversion"/>
  </si>
  <si>
    <t>Red Rose</t>
    <phoneticPr fontId="1" type="noConversion"/>
  </si>
  <si>
    <t>Red Tulip</t>
    <phoneticPr fontId="1" type="noConversion"/>
  </si>
  <si>
    <t>Ruby</t>
    <phoneticPr fontId="1" type="noConversion"/>
  </si>
  <si>
    <t>Gemstone</t>
    <phoneticPr fontId="1" type="noConversion"/>
  </si>
  <si>
    <t>Red Snapper</t>
    <phoneticPr fontId="1" type="noConversion"/>
  </si>
  <si>
    <t>Red Snapper Chair</t>
    <phoneticPr fontId="1" type="noConversion"/>
  </si>
  <si>
    <t>Red Tasseled Lantern</t>
    <phoneticPr fontId="1" type="noConversion"/>
  </si>
  <si>
    <t>Series-Regal</t>
    <phoneticPr fontId="1" type="noConversion"/>
  </si>
  <si>
    <t>Revolving Spice Rack</t>
    <phoneticPr fontId="1" type="noConversion"/>
  </si>
  <si>
    <t>Ribbon Eeal</t>
    <phoneticPr fontId="1" type="noConversion"/>
  </si>
  <si>
    <t>Rice Grasshopper</t>
    <phoneticPr fontId="1" type="noConversion"/>
  </si>
  <si>
    <t>Rice Plant Bed</t>
    <phoneticPr fontId="1" type="noConversion"/>
  </si>
  <si>
    <t>Series-Robo</t>
    <phoneticPr fontId="1" type="noConversion"/>
  </si>
  <si>
    <t>Robust Cicada</t>
    <phoneticPr fontId="1" type="noConversion"/>
  </si>
  <si>
    <t>Rococo Dresser</t>
    <phoneticPr fontId="1" type="noConversion"/>
  </si>
  <si>
    <t>Rococo Wardrobe</t>
    <phoneticPr fontId="1" type="noConversion"/>
  </si>
  <si>
    <t>Series-Rococo</t>
    <phoneticPr fontId="1" type="noConversion"/>
  </si>
  <si>
    <t>Rolling Suitcase</t>
    <phoneticPr fontId="1" type="noConversion"/>
  </si>
  <si>
    <t>Rooster of Barcelos</t>
    <phoneticPr fontId="1" type="noConversion"/>
  </si>
  <si>
    <t>Rook</t>
    <phoneticPr fontId="1" type="noConversion"/>
  </si>
  <si>
    <t>Rope Partition</t>
    <phoneticPr fontId="1" type="noConversion"/>
  </si>
  <si>
    <t>Rose Sky Tank Dress</t>
    <phoneticPr fontId="1" type="noConversion"/>
  </si>
  <si>
    <t>Rose Tank Dress</t>
    <phoneticPr fontId="1" type="noConversion"/>
  </si>
  <si>
    <t>Round Clock</t>
    <phoneticPr fontId="1" type="noConversion"/>
  </si>
  <si>
    <t>Rustoid</t>
    <phoneticPr fontId="1" type="noConversion"/>
  </si>
  <si>
    <t>Round Mushroom</t>
    <phoneticPr fontId="1" type="noConversion"/>
  </si>
  <si>
    <t>Saddled Bichir</t>
    <phoneticPr fontId="1" type="noConversion"/>
  </si>
  <si>
    <t>Sagitarius Arrow</t>
    <phoneticPr fontId="1" type="noConversion"/>
  </si>
  <si>
    <t>Salmon</t>
    <phoneticPr fontId="1" type="noConversion"/>
  </si>
  <si>
    <t>Costume-Sailor</t>
    <phoneticPr fontId="1" type="noConversion"/>
  </si>
  <si>
    <t>Costume-Samurai</t>
    <phoneticPr fontId="1" type="noConversion"/>
  </si>
  <si>
    <t>Sand Dollar</t>
    <phoneticPr fontId="1" type="noConversion"/>
  </si>
  <si>
    <t>Sandwich Display</t>
    <phoneticPr fontId="1" type="noConversion"/>
  </si>
  <si>
    <t>Series-7-11</t>
    <phoneticPr fontId="1" type="noConversion"/>
  </si>
  <si>
    <t>Costume-Santa</t>
    <phoneticPr fontId="1" type="noConversion"/>
  </si>
  <si>
    <t>Scale Armor Suit</t>
    <phoneticPr fontId="1" type="noConversion"/>
  </si>
  <si>
    <t>Scale Print Tee</t>
    <phoneticPr fontId="1" type="noConversion"/>
  </si>
  <si>
    <t>Sapling</t>
    <phoneticPr fontId="1" type="noConversion"/>
  </si>
  <si>
    <t>Sapphire</t>
    <phoneticPr fontId="1" type="noConversion"/>
  </si>
  <si>
    <t>Gemstone</t>
    <phoneticPr fontId="1" type="noConversion"/>
  </si>
  <si>
    <t>Saw Shark</t>
    <phoneticPr fontId="1" type="noConversion"/>
  </si>
  <si>
    <t>Saw Stag</t>
    <phoneticPr fontId="1" type="noConversion"/>
  </si>
  <si>
    <t>Scallop</t>
    <phoneticPr fontId="1" type="noConversion"/>
  </si>
  <si>
    <t>Scallop Shell</t>
    <phoneticPr fontId="1" type="noConversion"/>
  </si>
  <si>
    <t>Scarab Beetle</t>
    <phoneticPr fontId="1" type="noConversion"/>
  </si>
  <si>
    <t>Sci Fi Wall</t>
    <phoneticPr fontId="1" type="noConversion"/>
  </si>
  <si>
    <t>Sci Fi Floor</t>
    <phoneticPr fontId="1" type="noConversion"/>
  </si>
  <si>
    <t>Sea Anemone</t>
    <phoneticPr fontId="1" type="noConversion"/>
  </si>
  <si>
    <t>Sea Anemone Bed</t>
    <phoneticPr fontId="1" type="noConversion"/>
  </si>
  <si>
    <t>Series-Fish</t>
    <phoneticPr fontId="1" type="noConversion"/>
  </si>
  <si>
    <t>Sea Bass</t>
    <phoneticPr fontId="1" type="noConversion"/>
  </si>
  <si>
    <t>Sea Butterfly</t>
    <phoneticPr fontId="1" type="noConversion"/>
  </si>
  <si>
    <t>Sea Cucumber</t>
    <phoneticPr fontId="1" type="noConversion"/>
  </si>
  <si>
    <t>Fish</t>
    <phoneticPr fontId="1" type="noConversion"/>
  </si>
  <si>
    <t>Sea Grapes</t>
    <phoneticPr fontId="1" type="noConversion"/>
  </si>
  <si>
    <t>Sea Horse</t>
    <phoneticPr fontId="1" type="noConversion"/>
  </si>
  <si>
    <t>Sea Slug</t>
    <phoneticPr fontId="1" type="noConversion"/>
  </si>
  <si>
    <t>Sea Snail Shell</t>
    <phoneticPr fontId="1" type="noConversion"/>
  </si>
  <si>
    <t>Sea Star</t>
    <phoneticPr fontId="1" type="noConversion"/>
  </si>
  <si>
    <t>Sea Urchin</t>
    <phoneticPr fontId="1" type="noConversion"/>
  </si>
  <si>
    <t>Seaweed</t>
    <phoneticPr fontId="1" type="noConversion"/>
  </si>
  <si>
    <t>Set Sqare Table</t>
    <phoneticPr fontId="1" type="noConversion"/>
  </si>
  <si>
    <t>Seven Ball Tee</t>
    <phoneticPr fontId="1" type="noConversion"/>
  </si>
  <si>
    <t>Shave Ice Maker</t>
    <phoneticPr fontId="1" type="noConversion"/>
  </si>
  <si>
    <t>Shanty Wall</t>
    <phoneticPr fontId="1" type="noConversion"/>
  </si>
  <si>
    <t>Shark</t>
    <phoneticPr fontId="1" type="noConversion"/>
  </si>
  <si>
    <t>Sharp Outfit</t>
    <phoneticPr fontId="1" type="noConversion"/>
  </si>
  <si>
    <t>Shaved Ice Lamp</t>
    <phoneticPr fontId="1" type="noConversion"/>
  </si>
  <si>
    <t>Shoji Screen</t>
    <phoneticPr fontId="1" type="noConversion"/>
  </si>
  <si>
    <t>Shovel</t>
    <phoneticPr fontId="1" type="noConversion"/>
  </si>
  <si>
    <t>Shower Stall</t>
    <phoneticPr fontId="1" type="noConversion"/>
  </si>
  <si>
    <t>Silver Axe</t>
    <phoneticPr fontId="1" type="noConversion"/>
  </si>
  <si>
    <t>Silver Bug Trophy</t>
    <phoneticPr fontId="1" type="noConversion"/>
  </si>
  <si>
    <t>Silver Fish Trophy</t>
    <phoneticPr fontId="1" type="noConversion"/>
  </si>
  <si>
    <t>Silver HHA Plaque</t>
    <phoneticPr fontId="1" type="noConversion"/>
  </si>
  <si>
    <t>Silver HHA Trophy</t>
    <phoneticPr fontId="1" type="noConversion"/>
  </si>
  <si>
    <t>Silver Net</t>
    <phoneticPr fontId="1" type="noConversion"/>
  </si>
  <si>
    <t>Silver Nugget</t>
    <phoneticPr fontId="1" type="noConversion"/>
  </si>
  <si>
    <t>Silver Rod</t>
    <phoneticPr fontId="1" type="noConversion"/>
  </si>
  <si>
    <t>Silver Shovel</t>
    <phoneticPr fontId="1" type="noConversion"/>
  </si>
  <si>
    <t>Silver Slingshot</t>
    <phoneticPr fontId="1" type="noConversion"/>
  </si>
  <si>
    <t>Simple Armchair</t>
    <phoneticPr fontId="1" type="noConversion"/>
  </si>
  <si>
    <t>Simple Kettle</t>
    <phoneticPr fontId="1" type="noConversion"/>
  </si>
  <si>
    <t>Silmple Love Seat</t>
    <phoneticPr fontId="1" type="noConversion"/>
  </si>
  <si>
    <t>Six Ball Tee</t>
    <phoneticPr fontId="1" type="noConversion"/>
  </si>
  <si>
    <t>Skeleton Figurine</t>
    <phoneticPr fontId="1" type="noConversion"/>
  </si>
  <si>
    <t>Skinny Mushroom</t>
    <phoneticPr fontId="1" type="noConversion"/>
  </si>
  <si>
    <t>Sky Rack</t>
    <phoneticPr fontId="1" type="noConversion"/>
  </si>
  <si>
    <t>Sleek Carpet</t>
    <phoneticPr fontId="1" type="noConversion"/>
  </si>
  <si>
    <t>Sleek Dresser</t>
    <phoneticPr fontId="1" type="noConversion"/>
  </si>
  <si>
    <t>Sleek Side Table</t>
    <phoneticPr fontId="1" type="noConversion"/>
  </si>
  <si>
    <t>Sleek Closet</t>
    <phoneticPr fontId="1" type="noConversion"/>
  </si>
  <si>
    <t>Sleek Sideboard</t>
    <phoneticPr fontId="1" type="noConversion"/>
  </si>
  <si>
    <t>Sleek Stereo</t>
    <phoneticPr fontId="1" type="noConversion"/>
  </si>
  <si>
    <t>Sleek Table</t>
    <phoneticPr fontId="1" type="noConversion"/>
  </si>
  <si>
    <t>Series-Sleek</t>
    <phoneticPr fontId="1" type="noConversion"/>
  </si>
  <si>
    <t>Nebuloid Slim</t>
    <phoneticPr fontId="1" type="noConversion"/>
  </si>
  <si>
    <t>Quazoid Slim</t>
    <phoneticPr fontId="1" type="noConversion"/>
  </si>
  <si>
    <t>Slingshot</t>
    <phoneticPr fontId="1" type="noConversion"/>
  </si>
  <si>
    <t>Sloppy Carpet</t>
    <phoneticPr fontId="1" type="noConversion"/>
  </si>
  <si>
    <t>Sloppy Dresser</t>
    <phoneticPr fontId="1" type="noConversion"/>
  </si>
  <si>
    <t>Sloppy Stereo</t>
    <phoneticPr fontId="1" type="noConversion"/>
  </si>
  <si>
    <t>Series-Sloppy</t>
    <phoneticPr fontId="1" type="noConversion"/>
  </si>
  <si>
    <t>Slushie Machine</t>
    <phoneticPr fontId="1" type="noConversion"/>
  </si>
  <si>
    <t>Small Igloo</t>
    <phoneticPr fontId="1" type="noConversion"/>
  </si>
  <si>
    <t>Small Led Display</t>
    <phoneticPr fontId="1" type="noConversion"/>
  </si>
  <si>
    <t>Small Magazine Rack</t>
    <phoneticPr fontId="1" type="noConversion"/>
  </si>
  <si>
    <t>Small Spot light</t>
    <phoneticPr fontId="1" type="noConversion"/>
  </si>
  <si>
    <t>Small Silk Hat</t>
    <phoneticPr fontId="1" type="noConversion"/>
  </si>
  <si>
    <t>Small Space Console</t>
    <phoneticPr fontId="1" type="noConversion"/>
  </si>
  <si>
    <t>Smoker</t>
    <phoneticPr fontId="1" type="noConversion"/>
  </si>
  <si>
    <t>Sno Cone Tank</t>
    <phoneticPr fontId="1" type="noConversion"/>
  </si>
  <si>
    <t>Sno Cone Tee</t>
    <phoneticPr fontId="1" type="noConversion"/>
  </si>
  <si>
    <t>Snail</t>
    <phoneticPr fontId="1" type="noConversion"/>
  </si>
  <si>
    <t>Snowmachine</t>
    <phoneticPr fontId="1" type="noConversion"/>
  </si>
  <si>
    <t>Series-Snowman</t>
    <phoneticPr fontId="1" type="noConversion"/>
  </si>
  <si>
    <t>Snow Shirt</t>
    <phoneticPr fontId="1" type="noConversion"/>
  </si>
  <si>
    <t>Soda Case</t>
    <phoneticPr fontId="1" type="noConversion"/>
  </si>
  <si>
    <t>Soda Fountain</t>
    <phoneticPr fontId="1" type="noConversion"/>
  </si>
  <si>
    <t>Soft Drink Display</t>
    <phoneticPr fontId="1" type="noConversion"/>
  </si>
  <si>
    <t>Soft Serve Lamp</t>
    <phoneticPr fontId="1" type="noConversion"/>
  </si>
  <si>
    <t>Soft Shell Turtle</t>
    <phoneticPr fontId="1" type="noConversion"/>
  </si>
  <si>
    <t>Space Captain's Seat</t>
    <phoneticPr fontId="1" type="noConversion"/>
  </si>
  <si>
    <t>Space Console</t>
    <phoneticPr fontId="1" type="noConversion"/>
  </si>
  <si>
    <t>Spa Chair</t>
    <phoneticPr fontId="1" type="noConversion"/>
  </si>
  <si>
    <t>Spider</t>
    <phoneticPr fontId="1" type="noConversion"/>
  </si>
  <si>
    <t>Spiderweb Clock</t>
    <phoneticPr fontId="1" type="noConversion"/>
  </si>
  <si>
    <t>Spider Crab</t>
    <phoneticPr fontId="1" type="noConversion"/>
  </si>
  <si>
    <t>Series-Spooky</t>
    <phoneticPr fontId="1" type="noConversion"/>
  </si>
  <si>
    <t>Zodiac Goat</t>
    <phoneticPr fontId="1" type="noConversion"/>
  </si>
  <si>
    <t>Zodiac Rabbit</t>
    <phoneticPr fontId="1" type="noConversion"/>
  </si>
  <si>
    <t>Zodiac Rooster</t>
    <phoneticPr fontId="1" type="noConversion"/>
  </si>
  <si>
    <t>Zodiac Snake</t>
    <phoneticPr fontId="1" type="noConversion"/>
  </si>
  <si>
    <t>Yellow Pumpkin Head</t>
    <phoneticPr fontId="1" type="noConversion"/>
  </si>
  <si>
    <t>Yellow Bar Tee</t>
    <phoneticPr fontId="1" type="noConversion"/>
  </si>
  <si>
    <t>Yellow Bar Shirt</t>
    <phoneticPr fontId="1" type="noConversion"/>
  </si>
  <si>
    <t>Yellow Balloon</t>
    <phoneticPr fontId="1" type="noConversion"/>
  </si>
  <si>
    <t>Yellow Butterfly</t>
    <phoneticPr fontId="1" type="noConversion"/>
  </si>
  <si>
    <t>Yellow Certificate</t>
    <phoneticPr fontId="1" type="noConversion"/>
  </si>
  <si>
    <t>Yellow Cosmos</t>
    <phoneticPr fontId="1" type="noConversion"/>
  </si>
  <si>
    <t>Yellow Panys</t>
    <phoneticPr fontId="1" type="noConversion"/>
  </si>
  <si>
    <t>Yellow Rose</t>
    <phoneticPr fontId="1" type="noConversion"/>
  </si>
  <si>
    <t>Yellow Lily</t>
    <phoneticPr fontId="1" type="noConversion"/>
  </si>
  <si>
    <t>Yellow Pinwheel</t>
    <phoneticPr fontId="1" type="noConversion"/>
  </si>
  <si>
    <t>Yellow Tulip</t>
    <phoneticPr fontId="1" type="noConversion"/>
  </si>
  <si>
    <t>Yellow Perch</t>
    <phoneticPr fontId="1" type="noConversion"/>
  </si>
  <si>
    <t>Yellow Violet Bag</t>
    <phoneticPr fontId="1" type="noConversion"/>
  </si>
  <si>
    <t>Yellow Hibiscus Start</t>
    <phoneticPr fontId="1" type="noConversion"/>
  </si>
  <si>
    <t>Varia Suit</t>
    <phoneticPr fontId="1" type="noConversion"/>
  </si>
  <si>
    <t>Veggie Basket</t>
    <phoneticPr fontId="1" type="noConversion"/>
  </si>
  <si>
    <t>Venus Comb Shell</t>
    <phoneticPr fontId="1" type="noConversion"/>
  </si>
  <si>
    <t>Vintage Camera</t>
    <phoneticPr fontId="1" type="noConversion"/>
  </si>
  <si>
    <t>Vintage Radio</t>
    <phoneticPr fontId="1" type="noConversion"/>
  </si>
  <si>
    <t>Vintage Telephone</t>
    <phoneticPr fontId="1" type="noConversion"/>
  </si>
  <si>
    <t>Vintage Telescope</t>
    <phoneticPr fontId="1" type="noConversion"/>
  </si>
  <si>
    <t>Violin Beetle</t>
    <phoneticPr fontId="1" type="noConversion"/>
  </si>
  <si>
    <t>Virgo Harp</t>
    <phoneticPr fontId="1" type="noConversion"/>
  </si>
  <si>
    <t>Waffle Tee</t>
    <phoneticPr fontId="1" type="noConversion"/>
  </si>
  <si>
    <t>Walker Cicada</t>
    <phoneticPr fontId="1" type="noConversion"/>
  </si>
  <si>
    <t>Walking Leaf</t>
    <phoneticPr fontId="1" type="noConversion"/>
  </si>
  <si>
    <t>Walkingstick</t>
    <phoneticPr fontId="1" type="noConversion"/>
  </si>
  <si>
    <t>Bug</t>
    <phoneticPr fontId="1" type="noConversion"/>
  </si>
  <si>
    <t>Bug</t>
    <phoneticPr fontId="1" type="noConversion"/>
  </si>
  <si>
    <t>Wall Mounted Monitor</t>
    <phoneticPr fontId="1" type="noConversion"/>
  </si>
  <si>
    <t>Wall Mounted Speaker</t>
    <phoneticPr fontId="1" type="noConversion"/>
  </si>
  <si>
    <t>Furniture</t>
  </si>
  <si>
    <t>Washing Machine</t>
    <phoneticPr fontId="1" type="noConversion"/>
  </si>
  <si>
    <t>Furniture</t>
    <phoneticPr fontId="1" type="noConversion"/>
  </si>
  <si>
    <t>Water Cooler</t>
    <phoneticPr fontId="1" type="noConversion"/>
  </si>
  <si>
    <t>Watering Can</t>
    <phoneticPr fontId="1" type="noConversion"/>
  </si>
  <si>
    <t>Tool</t>
    <phoneticPr fontId="1" type="noConversion"/>
  </si>
  <si>
    <t>Dingloid Wee</t>
    <phoneticPr fontId="1" type="noConversion"/>
  </si>
  <si>
    <t>Alloids</t>
    <phoneticPr fontId="1" type="noConversion"/>
  </si>
  <si>
    <t>Wet Road Sign</t>
    <phoneticPr fontId="1" type="noConversion"/>
  </si>
  <si>
    <t>Whale Shark</t>
    <phoneticPr fontId="1" type="noConversion"/>
  </si>
  <si>
    <t>Fish</t>
    <phoneticPr fontId="1" type="noConversion"/>
  </si>
  <si>
    <t>Wharf Roach</t>
    <phoneticPr fontId="1" type="noConversion"/>
  </si>
  <si>
    <t>Whirlpool Bath</t>
    <phoneticPr fontId="1" type="noConversion"/>
  </si>
  <si>
    <t>Furniture</t>
    <phoneticPr fontId="1" type="noConversion"/>
  </si>
  <si>
    <t>White Azalea Start</t>
    <phoneticPr fontId="1" type="noConversion"/>
  </si>
  <si>
    <t>Plant</t>
    <phoneticPr fontId="1" type="noConversion"/>
  </si>
  <si>
    <t>White Lace Skirt</t>
    <phoneticPr fontId="1" type="noConversion"/>
  </si>
  <si>
    <t>White Lace Socks</t>
    <phoneticPr fontId="1" type="noConversion"/>
  </si>
  <si>
    <t>White Carnation</t>
    <phoneticPr fontId="1" type="noConversion"/>
  </si>
  <si>
    <t>Plant</t>
    <phoneticPr fontId="1" type="noConversion"/>
  </si>
  <si>
    <t>White Cosmos</t>
    <phoneticPr fontId="1" type="noConversion"/>
  </si>
  <si>
    <t>White Lily</t>
    <phoneticPr fontId="1" type="noConversion"/>
  </si>
  <si>
    <t>White Pansy</t>
    <phoneticPr fontId="1" type="noConversion"/>
  </si>
  <si>
    <t>White Rose</t>
    <phoneticPr fontId="1" type="noConversion"/>
  </si>
  <si>
    <t>White Tulip</t>
    <phoneticPr fontId="1" type="noConversion"/>
  </si>
  <si>
    <t>White Violet</t>
    <phoneticPr fontId="1" type="noConversion"/>
  </si>
  <si>
    <t>Wii Balance Board</t>
    <phoneticPr fontId="1" type="noConversion"/>
  </si>
  <si>
    <t>Wrap Shirt</t>
    <phoneticPr fontId="1" type="noConversion"/>
  </si>
  <si>
    <t>Top</t>
  </si>
  <si>
    <t>Top</t>
    <phoneticPr fontId="1" type="noConversion"/>
  </si>
  <si>
    <t>Ultra Scope</t>
    <phoneticPr fontId="1" type="noConversion"/>
  </si>
  <si>
    <t>Spotted Garden Eel</t>
    <phoneticPr fontId="1" type="noConversion"/>
  </si>
  <si>
    <t>Fish</t>
    <phoneticPr fontId="1" type="noConversion"/>
  </si>
  <si>
    <t>Sproid</t>
    <phoneticPr fontId="1" type="noConversion"/>
  </si>
  <si>
    <t>Sprout Table</t>
    <phoneticPr fontId="1" type="noConversion"/>
  </si>
  <si>
    <t>Squid</t>
    <phoneticPr fontId="1" type="noConversion"/>
  </si>
  <si>
    <t>S.S Dolphin</t>
    <phoneticPr fontId="1" type="noConversion"/>
  </si>
  <si>
    <t>Nintendo</t>
    <phoneticPr fontId="1" type="noConversion"/>
  </si>
  <si>
    <t>Costume-Witch</t>
    <phoneticPr fontId="1" type="noConversion"/>
  </si>
  <si>
    <t>Costume-Wrestler</t>
    <phoneticPr fontId="1" type="noConversion"/>
  </si>
  <si>
    <t>Series-Fish</t>
    <phoneticPr fontId="1" type="noConversion"/>
  </si>
  <si>
    <t>Standing Spotlight</t>
    <phoneticPr fontId="1" type="noConversion"/>
  </si>
  <si>
    <t>Staue of Liberty</t>
    <phoneticPr fontId="1" type="noConversion"/>
  </si>
  <si>
    <t>Gulliver</t>
    <phoneticPr fontId="1" type="noConversion"/>
  </si>
  <si>
    <t>Theme-Firework</t>
    <phoneticPr fontId="1" type="noConversion"/>
  </si>
  <si>
    <t>Steel Toed Boots</t>
    <phoneticPr fontId="1" type="noConversion"/>
  </si>
  <si>
    <t>Stew Pot</t>
    <phoneticPr fontId="1" type="noConversion"/>
  </si>
  <si>
    <t>Furniture</t>
    <phoneticPr fontId="1" type="noConversion"/>
  </si>
  <si>
    <t>Theme-Kitchen</t>
    <phoneticPr fontId="1" type="noConversion"/>
  </si>
  <si>
    <t>Sticker Tape Liner</t>
    <phoneticPr fontId="1" type="noConversion"/>
  </si>
  <si>
    <t>Stink Bug</t>
    <phoneticPr fontId="1" type="noConversion"/>
  </si>
  <si>
    <t>Stingfish</t>
    <phoneticPr fontId="1" type="noConversion"/>
  </si>
  <si>
    <t>Stripe Carpet</t>
    <phoneticPr fontId="1" type="noConversion"/>
  </si>
  <si>
    <t>Stripe Knit Cap</t>
    <phoneticPr fontId="1" type="noConversion"/>
  </si>
  <si>
    <t>Stripe Dresser</t>
    <phoneticPr fontId="1" type="noConversion"/>
  </si>
  <si>
    <t>Series-Stripe</t>
    <phoneticPr fontId="1" type="noConversion"/>
  </si>
  <si>
    <t>Stripe Bathroom Sink</t>
    <phoneticPr fontId="1" type="noConversion"/>
  </si>
  <si>
    <t>Sunflower Stereo</t>
    <phoneticPr fontId="1" type="noConversion"/>
  </si>
  <si>
    <t>Sunny Parasol</t>
    <phoneticPr fontId="1" type="noConversion"/>
  </si>
  <si>
    <t>Sunrise Lamp</t>
    <phoneticPr fontId="1" type="noConversion"/>
  </si>
  <si>
    <t>Superhero Mask</t>
    <phoneticPr fontId="1" type="noConversion"/>
  </si>
  <si>
    <t>Accessories</t>
  </si>
  <si>
    <t>Super Star</t>
    <phoneticPr fontId="1" type="noConversion"/>
  </si>
  <si>
    <t>Sugeonfish</t>
    <phoneticPr fontId="1" type="noConversion"/>
  </si>
  <si>
    <t>FIsh</t>
    <phoneticPr fontId="1" type="noConversion"/>
  </si>
  <si>
    <t>Sushi Platter</t>
    <phoneticPr fontId="1" type="noConversion"/>
  </si>
  <si>
    <t>Sweetfish</t>
    <phoneticPr fontId="1" type="noConversion"/>
  </si>
  <si>
    <t>Sweet Olive Start</t>
    <phoneticPr fontId="1" type="noConversion"/>
  </si>
  <si>
    <t>Series-Sweet</t>
    <phoneticPr fontId="1" type="noConversion"/>
  </si>
  <si>
    <t>Sweet Shrimp</t>
    <phoneticPr fontId="1" type="noConversion"/>
  </si>
  <si>
    <t>Fish</t>
    <phoneticPr fontId="1" type="noConversion"/>
  </si>
  <si>
    <t>Tadpole</t>
    <phoneticPr fontId="1" type="noConversion"/>
  </si>
  <si>
    <t>Fish</t>
    <phoneticPr fontId="1" type="noConversion"/>
  </si>
  <si>
    <t>Taiko Drum</t>
    <phoneticPr fontId="1" type="noConversion"/>
  </si>
  <si>
    <t>Furniture</t>
    <phoneticPr fontId="1" type="noConversion"/>
  </si>
  <si>
    <t>Theme-Instrument</t>
    <phoneticPr fontId="1" type="noConversion"/>
  </si>
  <si>
    <t>Tangerine Chair</t>
    <phoneticPr fontId="1" type="noConversion"/>
  </si>
  <si>
    <t>Tartan Plaid Outfit</t>
    <phoneticPr fontId="1" type="noConversion"/>
  </si>
  <si>
    <t>Tan Puffy Vest</t>
    <phoneticPr fontId="1" type="noConversion"/>
  </si>
  <si>
    <t>Top</t>
    <phoneticPr fontId="1" type="noConversion"/>
  </si>
  <si>
    <t>Trantula</t>
    <phoneticPr fontId="1" type="noConversion"/>
  </si>
  <si>
    <t>Bug</t>
    <phoneticPr fontId="1" type="noConversion"/>
  </si>
  <si>
    <t>Taurus Bathtub</t>
    <phoneticPr fontId="1" type="noConversion"/>
  </si>
  <si>
    <t>Series-Horoscope</t>
    <phoneticPr fontId="1" type="noConversion"/>
  </si>
  <si>
    <t>Tearoom Wall</t>
    <phoneticPr fontId="1" type="noConversion"/>
  </si>
  <si>
    <t>Tent Rug</t>
    <phoneticPr fontId="1" type="noConversion"/>
  </si>
  <si>
    <t>Terry Cloth Do-Rag</t>
    <phoneticPr fontId="1" type="noConversion"/>
  </si>
  <si>
    <t>Three Ball Tee</t>
    <phoneticPr fontId="1" type="noConversion"/>
  </si>
  <si>
    <t>Tiger Beetle</t>
    <phoneticPr fontId="1" type="noConversion"/>
  </si>
  <si>
    <t>Bug</t>
    <phoneticPr fontId="1" type="noConversion"/>
  </si>
  <si>
    <t>Tiger Butterfly</t>
    <phoneticPr fontId="1" type="noConversion"/>
  </si>
  <si>
    <t>Tiger Prawn</t>
    <phoneticPr fontId="1" type="noConversion"/>
  </si>
  <si>
    <t>Time Clock</t>
    <phoneticPr fontId="1" type="noConversion"/>
  </si>
  <si>
    <t>Timer</t>
    <phoneticPr fontId="1" type="noConversion"/>
  </si>
  <si>
    <t>Tool</t>
    <phoneticPr fontId="1" type="noConversion"/>
  </si>
  <si>
    <t>Timpanoid</t>
    <phoneticPr fontId="1" type="noConversion"/>
  </si>
  <si>
    <t>Tootoid</t>
    <phoneticPr fontId="1" type="noConversion"/>
  </si>
  <si>
    <t>Alloids</t>
    <phoneticPr fontId="1" type="noConversion"/>
  </si>
  <si>
    <t>Toy Hammer</t>
    <phoneticPr fontId="1" type="noConversion"/>
  </si>
  <si>
    <t>Treadmill</t>
    <phoneticPr fontId="1" type="noConversion"/>
  </si>
  <si>
    <t>Tree Standee</t>
    <phoneticPr fontId="1" type="noConversion"/>
  </si>
  <si>
    <t>Tree Stump Chair</t>
    <phoneticPr fontId="1" type="noConversion"/>
  </si>
  <si>
    <t>Furniture</t>
    <phoneticPr fontId="1" type="noConversion"/>
  </si>
  <si>
    <t>Triple Red Shells</t>
    <phoneticPr fontId="1" type="noConversion"/>
  </si>
  <si>
    <t>Tropical Tee</t>
    <phoneticPr fontId="1" type="noConversion"/>
  </si>
  <si>
    <t>Trunk</t>
    <phoneticPr fontId="1" type="noConversion"/>
  </si>
  <si>
    <t>Tteok Plate</t>
    <phoneticPr fontId="1" type="noConversion"/>
  </si>
  <si>
    <t>Tulip Dresser</t>
    <phoneticPr fontId="1" type="noConversion"/>
  </si>
  <si>
    <t>Series-Weed</t>
    <phoneticPr fontId="1" type="noConversion"/>
  </si>
  <si>
    <t>Tuna</t>
    <phoneticPr fontId="1" type="noConversion"/>
  </si>
  <si>
    <t>Fish</t>
    <phoneticPr fontId="1" type="noConversion"/>
  </si>
  <si>
    <t>Turban Shell</t>
    <phoneticPr fontId="1" type="noConversion"/>
  </si>
  <si>
    <t>Two Tone Pants</t>
    <phoneticPr fontId="1" type="noConversion"/>
  </si>
  <si>
    <t>Alloid Tall</t>
    <phoneticPr fontId="1" type="noConversion"/>
  </si>
  <si>
    <t>Tall Display Case</t>
    <phoneticPr fontId="1" type="noConversion"/>
  </si>
  <si>
    <t>Tall Mini Cactus</t>
    <phoneticPr fontId="1" type="noConversion"/>
  </si>
  <si>
    <t>Oboid Tall</t>
    <phoneticPr fontId="1" type="noConversion"/>
  </si>
  <si>
    <t>Timpanoid Tall</t>
    <phoneticPr fontId="1" type="noConversion"/>
  </si>
  <si>
    <t>Clankoid</t>
    <phoneticPr fontId="1" type="noConversion"/>
  </si>
  <si>
    <t>Rhythmoid</t>
    <phoneticPr fontId="1" type="noConversion"/>
  </si>
  <si>
    <t>Lullaboid</t>
    <phoneticPr fontId="1" type="noConversion"/>
  </si>
  <si>
    <t>Bowtoid</t>
    <phoneticPr fontId="1" type="noConversion"/>
  </si>
  <si>
    <t>Buzzoid</t>
    <phoneticPr fontId="1" type="noConversion"/>
  </si>
  <si>
    <t>Nebuloid Squat</t>
    <phoneticPr fontId="1" type="noConversion"/>
  </si>
  <si>
    <t>Gongoid</t>
    <phoneticPr fontId="1" type="noConversion"/>
  </si>
  <si>
    <t>Poltergoid</t>
    <phoneticPr fontId="1" type="noConversion"/>
  </si>
  <si>
    <t>Metatoid</t>
    <phoneticPr fontId="1" type="noConversion"/>
  </si>
  <si>
    <t>Harmonoid</t>
    <phoneticPr fontId="1" type="noConversion"/>
  </si>
  <si>
    <t>Harmonoid Tall</t>
    <phoneticPr fontId="1" type="noConversion"/>
  </si>
  <si>
    <t>Sputnoid Mini</t>
    <phoneticPr fontId="1" type="noConversion"/>
  </si>
  <si>
    <t>Quazoid</t>
    <phoneticPr fontId="1" type="noConversion"/>
  </si>
  <si>
    <t>Brewstoid</t>
    <phoneticPr fontId="1" type="noConversion"/>
  </si>
  <si>
    <t>Flooring</t>
    <phoneticPr fontId="1" type="noConversion"/>
  </si>
  <si>
    <t>Saharah</t>
    <phoneticPr fontId="1" type="noConversion"/>
  </si>
  <si>
    <t>Sea Shell</t>
    <phoneticPr fontId="1" type="noConversion"/>
  </si>
  <si>
    <t>Sea Shell</t>
    <phoneticPr fontId="1" type="noConversion"/>
  </si>
  <si>
    <t>Tool</t>
    <phoneticPr fontId="1" type="noConversion"/>
  </si>
  <si>
    <t>Fish</t>
    <phoneticPr fontId="1" type="noConversion"/>
  </si>
  <si>
    <t>Dress</t>
  </si>
  <si>
    <t>Dress</t>
    <phoneticPr fontId="1" type="noConversion"/>
  </si>
  <si>
    <t>Fossil</t>
  </si>
  <si>
    <t>Fossil</t>
    <phoneticPr fontId="1" type="noConversion"/>
  </si>
  <si>
    <t>Dress</t>
    <phoneticPr fontId="1" type="noConversion"/>
  </si>
  <si>
    <t>Accessories</t>
    <phoneticPr fontId="1" type="noConversion"/>
  </si>
  <si>
    <t>DLC-Korea</t>
  </si>
  <si>
    <t>DLC-Japan</t>
    <phoneticPr fontId="1" type="noConversion"/>
  </si>
  <si>
    <t>Theme-Birthday</t>
    <phoneticPr fontId="1" type="noConversion"/>
  </si>
  <si>
    <t>Head</t>
  </si>
  <si>
    <t>Head</t>
    <phoneticPr fontId="1" type="noConversion"/>
  </si>
  <si>
    <t>Head</t>
    <phoneticPr fontId="1" type="noConversion"/>
  </si>
  <si>
    <t>Theme-Harvest</t>
    <phoneticPr fontId="1" type="noConversion"/>
  </si>
  <si>
    <t>Theme-Café</t>
    <phoneticPr fontId="1" type="noConversion"/>
  </si>
  <si>
    <t>FIsh</t>
    <phoneticPr fontId="1" type="noConversion"/>
  </si>
  <si>
    <t>Furniture</t>
    <phoneticPr fontId="1" type="noConversion"/>
  </si>
  <si>
    <t>FIsh</t>
    <phoneticPr fontId="1" type="noConversion"/>
  </si>
  <si>
    <t>Bottom</t>
  </si>
  <si>
    <t>Bottoms</t>
  </si>
  <si>
    <t>Bottoms</t>
    <phoneticPr fontId="1" type="noConversion"/>
  </si>
  <si>
    <t>Letterhead</t>
  </si>
  <si>
    <t>Post Office</t>
    <phoneticPr fontId="1" type="noConversion"/>
  </si>
  <si>
    <t>Theme-Valentine</t>
    <phoneticPr fontId="1" type="noConversion"/>
  </si>
  <si>
    <t>Gulliver</t>
    <phoneticPr fontId="1" type="noConversion"/>
  </si>
  <si>
    <t>Gulliver</t>
    <phoneticPr fontId="1" type="noConversion"/>
  </si>
  <si>
    <t>Gulliver</t>
    <phoneticPr fontId="1" type="noConversion"/>
  </si>
  <si>
    <t>Tuk Tuk</t>
    <phoneticPr fontId="1" type="noConversion"/>
  </si>
  <si>
    <t>Katie</t>
    <phoneticPr fontId="1" type="noConversion"/>
  </si>
  <si>
    <t>Katie</t>
    <phoneticPr fontId="1" type="noConversion"/>
  </si>
  <si>
    <t>Katie</t>
    <phoneticPr fontId="1" type="noConversion"/>
  </si>
  <si>
    <t>Series-Pirate</t>
    <phoneticPr fontId="1" type="noConversion"/>
  </si>
  <si>
    <t>Wallpaper</t>
  </si>
  <si>
    <t>Ancient Tile</t>
    <phoneticPr fontId="1" type="noConversion"/>
  </si>
  <si>
    <t>Saharah</t>
    <phoneticPr fontId="1" type="noConversion"/>
  </si>
  <si>
    <t>Boxing Ring Mat</t>
    <phoneticPr fontId="1" type="noConversion"/>
  </si>
  <si>
    <t>Saharah</t>
    <phoneticPr fontId="1" type="noConversion"/>
  </si>
  <si>
    <t>Theme-School</t>
    <phoneticPr fontId="1" type="noConversion"/>
  </si>
  <si>
    <t>Theme-Construction</t>
    <phoneticPr fontId="1" type="noConversion"/>
  </si>
  <si>
    <t>Theme-Museum</t>
    <phoneticPr fontId="1" type="noConversion"/>
  </si>
  <si>
    <t>Theme-Museum</t>
    <phoneticPr fontId="1" type="noConversion"/>
  </si>
  <si>
    <t>Theme-Desert</t>
    <phoneticPr fontId="1" type="noConversion"/>
  </si>
  <si>
    <t>Saharah</t>
    <phoneticPr fontId="1" type="noConversion"/>
  </si>
  <si>
    <t>Saharah</t>
    <phoneticPr fontId="1" type="noConversion"/>
  </si>
  <si>
    <t>Saharah</t>
    <phoneticPr fontId="1" type="noConversion"/>
  </si>
  <si>
    <t>Series-Minimalist</t>
    <phoneticPr fontId="1" type="noConversion"/>
  </si>
  <si>
    <t>Series-Homework</t>
    <phoneticPr fontId="1" type="noConversion"/>
  </si>
  <si>
    <t>Theme-Winter</t>
    <phoneticPr fontId="1" type="noConversion"/>
  </si>
  <si>
    <t>Saharah</t>
    <phoneticPr fontId="1" type="noConversion"/>
  </si>
  <si>
    <t>Trophy</t>
    <phoneticPr fontId="1" type="noConversion"/>
  </si>
  <si>
    <t>Trophy</t>
    <phoneticPr fontId="1" type="noConversion"/>
  </si>
  <si>
    <t>Trophy</t>
    <phoneticPr fontId="1" type="noConversion"/>
  </si>
  <si>
    <t>Bell KnickKnack</t>
    <phoneticPr fontId="1" type="noConversion"/>
  </si>
  <si>
    <t>DLC-Korea</t>
    <phoneticPr fontId="1" type="noConversion"/>
  </si>
  <si>
    <t>Nintendo</t>
    <phoneticPr fontId="1" type="noConversion"/>
  </si>
  <si>
    <t>Nintendo</t>
    <phoneticPr fontId="1" type="noConversion"/>
  </si>
  <si>
    <t>Nintendo</t>
    <phoneticPr fontId="1" type="noConversion"/>
  </si>
  <si>
    <t>v</t>
    <phoneticPr fontId="1" type="noConversion"/>
  </si>
  <si>
    <t>Furniture</t>
    <phoneticPr fontId="1" type="noConversion"/>
  </si>
  <si>
    <t>Wallpaper</t>
    <phoneticPr fontId="1" type="noConversion"/>
  </si>
  <si>
    <t>Type</t>
  </si>
  <si>
    <t>Total</t>
  </si>
  <si>
    <t>Collected</t>
  </si>
  <si>
    <t>Progress</t>
  </si>
  <si>
    <t>Socks &amp; Shoes</t>
  </si>
  <si>
    <t>Umbrella</t>
  </si>
  <si>
    <t>Gyroids</t>
  </si>
  <si>
    <t>Art</t>
  </si>
  <si>
    <t>Insect</t>
    <phoneticPr fontId="1" type="noConversion"/>
  </si>
  <si>
    <t>TK Album</t>
    <phoneticPr fontId="1" type="noConversion"/>
  </si>
  <si>
    <t>Fossil</t>
    <phoneticPr fontId="1" type="noConversion"/>
  </si>
  <si>
    <t>Plants</t>
    <phoneticPr fontId="1" type="noConversion"/>
  </si>
  <si>
    <t>Gemstone</t>
    <phoneticPr fontId="1" type="noConversion"/>
  </si>
  <si>
    <t>Sea Shell</t>
    <phoneticPr fontId="1" type="noConversion"/>
  </si>
  <si>
    <t>Fruit</t>
    <phoneticPr fontId="1" type="noConversion"/>
  </si>
  <si>
    <t>Trophy</t>
    <phoneticPr fontId="1" type="noConversion"/>
  </si>
  <si>
    <t>Grand Total:</t>
    <phoneticPr fontId="1" type="noConversion"/>
  </si>
  <si>
    <t>Catalog Items</t>
    <phoneticPr fontId="1" type="noConversion"/>
  </si>
  <si>
    <t>Arched Window</t>
    <phoneticPr fontId="1" type="noConversion"/>
  </si>
  <si>
    <t>Blue Frame</t>
    <phoneticPr fontId="1" type="noConversion"/>
  </si>
  <si>
    <t>HandHeld</t>
    <phoneticPr fontId="1" type="noConversion"/>
  </si>
  <si>
    <t>Funny Glasses</t>
    <phoneticPr fontId="1" type="noConversion"/>
  </si>
  <si>
    <t>Handheld</t>
    <phoneticPr fontId="1" type="noConversion"/>
  </si>
  <si>
    <t>Top</t>
    <phoneticPr fontId="1" type="noConversion"/>
  </si>
  <si>
    <t>1 Up Cap</t>
    <phoneticPr fontId="1" type="noConversion"/>
  </si>
  <si>
    <t>Kayffiyeh</t>
    <phoneticPr fontId="1" type="noConversion"/>
  </si>
  <si>
    <t>Kappa Cap</t>
    <phoneticPr fontId="1" type="noConversion"/>
  </si>
  <si>
    <t>Head</t>
    <phoneticPr fontId="1" type="noConversion"/>
  </si>
  <si>
    <t>Alpinist Dress</t>
    <phoneticPr fontId="1" type="noConversion"/>
  </si>
  <si>
    <t>Beaded Shirt</t>
    <phoneticPr fontId="1" type="noConversion"/>
  </si>
  <si>
    <t>Beaded Tank</t>
    <phoneticPr fontId="1" type="noConversion"/>
  </si>
  <si>
    <t>Bear Tee</t>
    <phoneticPr fontId="1" type="noConversion"/>
  </si>
  <si>
    <t>Silk Bloom Tee</t>
    <phoneticPr fontId="1" type="noConversion"/>
  </si>
  <si>
    <t>Azalea Bonsai</t>
    <phoneticPr fontId="1" type="noConversion"/>
  </si>
  <si>
    <t>Furniture</t>
    <phoneticPr fontId="1" type="noConversion"/>
  </si>
  <si>
    <t>Biwa Lute</t>
    <phoneticPr fontId="1" type="noConversion"/>
  </si>
  <si>
    <t>Furniture</t>
    <phoneticPr fontId="1" type="noConversion"/>
  </si>
  <si>
    <t>Buffet Server</t>
    <phoneticPr fontId="1" type="noConversion"/>
  </si>
  <si>
    <t>Series-Weed</t>
    <phoneticPr fontId="1" type="noConversion"/>
  </si>
  <si>
    <t>Nintendo</t>
    <phoneticPr fontId="1" type="noConversion"/>
  </si>
  <si>
    <t>Nintendo</t>
    <phoneticPr fontId="1" type="noConversion"/>
  </si>
  <si>
    <t>Series-7-11</t>
    <phoneticPr fontId="1" type="noConversion"/>
  </si>
  <si>
    <t>Series-Bug</t>
    <phoneticPr fontId="1" type="noConversion"/>
  </si>
  <si>
    <t>Series-Bug</t>
    <phoneticPr fontId="1" type="noConversion"/>
  </si>
  <si>
    <t>DLC-Korea</t>
    <phoneticPr fontId="1" type="noConversion"/>
  </si>
  <si>
    <t>DLC-EU</t>
    <phoneticPr fontId="1" type="noConversion"/>
  </si>
  <si>
    <t>Salom Gate</t>
    <phoneticPr fontId="1" type="noConversion"/>
  </si>
  <si>
    <t>DLC-EU</t>
    <phoneticPr fontId="1" type="noConversion"/>
  </si>
  <si>
    <t>Post Office</t>
    <phoneticPr fontId="1" type="noConversion"/>
  </si>
  <si>
    <t>Series-Chess</t>
    <phoneticPr fontId="1" type="noConversion"/>
  </si>
  <si>
    <t>Series-Fish</t>
    <phoneticPr fontId="1" type="noConversion"/>
  </si>
  <si>
    <t>Series-Chess</t>
    <phoneticPr fontId="1" type="noConversion"/>
  </si>
  <si>
    <t>DLC-NA</t>
    <phoneticPr fontId="1" type="noConversion"/>
  </si>
  <si>
    <t>Series-Fish</t>
    <phoneticPr fontId="1" type="noConversion"/>
  </si>
  <si>
    <t>Costume-Pirate</t>
    <phoneticPr fontId="1" type="noConversion"/>
  </si>
  <si>
    <t>Post Office</t>
    <phoneticPr fontId="1" type="noConversion"/>
  </si>
  <si>
    <t>Exclusive-NA</t>
    <phoneticPr fontId="1" type="noConversion"/>
  </si>
  <si>
    <t>Series-Homework</t>
    <phoneticPr fontId="1" type="noConversion"/>
  </si>
  <si>
    <t>Series-Weed</t>
    <phoneticPr fontId="1" type="noConversion"/>
  </si>
  <si>
    <t>DLC-NA</t>
    <phoneticPr fontId="1" type="noConversion"/>
  </si>
  <si>
    <t>Series-Homework</t>
    <phoneticPr fontId="1" type="noConversion"/>
  </si>
  <si>
    <t>Series-Homework</t>
    <phoneticPr fontId="1" type="noConversion"/>
  </si>
  <si>
    <t>Series-Fish</t>
    <phoneticPr fontId="1" type="noConversion"/>
  </si>
  <si>
    <t>Series-Fish</t>
    <phoneticPr fontId="1" type="noConversion"/>
  </si>
  <si>
    <t>Series-Homework</t>
    <phoneticPr fontId="1" type="noConversion"/>
  </si>
  <si>
    <t>Exclusive-Japan</t>
    <phoneticPr fontId="1" type="noConversion"/>
  </si>
  <si>
    <t>Excvlusive-Japan</t>
    <phoneticPr fontId="1" type="noConversion"/>
  </si>
  <si>
    <t>Fruit</t>
    <phoneticPr fontId="1" type="noConversion"/>
  </si>
  <si>
    <t>Round Mini Catus</t>
    <phoneticPr fontId="1" type="noConversion"/>
  </si>
  <si>
    <t>Gulliver</t>
    <phoneticPr fontId="1" type="noConversion"/>
  </si>
  <si>
    <t>Theme-Instrument</t>
    <phoneticPr fontId="1" type="noConversion"/>
  </si>
  <si>
    <t>Island Item</t>
    <phoneticPr fontId="1" type="noConversion"/>
  </si>
  <si>
    <t>Series-7-11</t>
    <phoneticPr fontId="1" type="noConversion"/>
  </si>
  <si>
    <t>DLC-NA</t>
    <phoneticPr fontId="1" type="noConversion"/>
  </si>
  <si>
    <t>DLC-NA</t>
    <phoneticPr fontId="1" type="noConversion"/>
  </si>
  <si>
    <t>Post Office</t>
    <phoneticPr fontId="1" type="noConversion"/>
  </si>
  <si>
    <t>Theme-Astronomy</t>
    <phoneticPr fontId="1" type="noConversion"/>
  </si>
  <si>
    <t>DLC-Japan</t>
    <phoneticPr fontId="1" type="noConversion"/>
  </si>
  <si>
    <t>Campsite</t>
    <phoneticPr fontId="1" type="noConversion"/>
  </si>
  <si>
    <t>Theme-Sports</t>
    <phoneticPr fontId="1" type="noConversion"/>
  </si>
  <si>
    <t>Theme-Instrument</t>
    <phoneticPr fontId="1" type="noConversion"/>
  </si>
  <si>
    <t>Theme-Bathroom</t>
    <phoneticPr fontId="1" type="noConversion"/>
  </si>
  <si>
    <t>Theme-House Plant</t>
    <phoneticPr fontId="1" type="noConversion"/>
  </si>
  <si>
    <t>Costume-School</t>
    <phoneticPr fontId="1" type="noConversion"/>
  </si>
  <si>
    <t>Theme-Egypt</t>
    <phoneticPr fontId="1" type="noConversion"/>
  </si>
  <si>
    <t>Theme-Bear</t>
    <phoneticPr fontId="1" type="noConversion"/>
  </si>
  <si>
    <t>Costume-Basketball</t>
    <phoneticPr fontId="1" type="noConversion"/>
  </si>
  <si>
    <t>Theme-Outdoor</t>
    <phoneticPr fontId="1" type="noConversion"/>
  </si>
  <si>
    <t>Theme-Winter</t>
    <phoneticPr fontId="1" type="noConversion"/>
  </si>
  <si>
    <t>Theme-Zodiac</t>
    <phoneticPr fontId="1" type="noConversion"/>
  </si>
  <si>
    <t>Exclusive-Korea</t>
    <phoneticPr fontId="1" type="noConversion"/>
  </si>
  <si>
    <t>Cotume-Zap Heroes</t>
    <phoneticPr fontId="1" type="noConversion"/>
  </si>
  <si>
    <t>Theme-No.Lamp</t>
    <phoneticPr fontId="1" type="noConversion"/>
  </si>
  <si>
    <t>Nintendo</t>
    <phoneticPr fontId="1" type="noConversion"/>
  </si>
  <si>
    <t>DLC-EU</t>
    <phoneticPr fontId="1" type="noConversion"/>
  </si>
  <si>
    <t>Exclusive-NA</t>
    <phoneticPr fontId="1" type="noConversion"/>
  </si>
  <si>
    <t>Theme-Sports</t>
    <phoneticPr fontId="1" type="noConversion"/>
  </si>
  <si>
    <t>Theme-Western</t>
    <phoneticPr fontId="1" type="noConversion"/>
  </si>
  <si>
    <t>Theme-Fruit</t>
    <phoneticPr fontId="1" type="noConversion"/>
  </si>
  <si>
    <t>Theme-Café</t>
    <phoneticPr fontId="1" type="noConversion"/>
  </si>
  <si>
    <t>Theme-Hospital</t>
    <phoneticPr fontId="1" type="noConversion"/>
  </si>
  <si>
    <t>Theme-Instrument</t>
    <phoneticPr fontId="1" type="noConversion"/>
  </si>
  <si>
    <t>Costume-Metroid</t>
    <phoneticPr fontId="1" type="noConversion"/>
  </si>
  <si>
    <t>Nintendo</t>
    <phoneticPr fontId="1" type="noConversion"/>
  </si>
  <si>
    <t>Museum</t>
    <phoneticPr fontId="1" type="noConversion"/>
  </si>
  <si>
    <t>Museum</t>
    <phoneticPr fontId="1" type="noConversion"/>
  </si>
  <si>
    <t>Island Item</t>
    <phoneticPr fontId="1" type="noConversion"/>
  </si>
  <si>
    <t>Theme-Office</t>
    <phoneticPr fontId="1" type="noConversion"/>
  </si>
  <si>
    <t>Island Item</t>
    <phoneticPr fontId="1" type="noConversion"/>
  </si>
  <si>
    <t>Theme-Toy</t>
    <phoneticPr fontId="1" type="noConversion"/>
  </si>
  <si>
    <t>Katie</t>
    <phoneticPr fontId="1" type="noConversion"/>
  </si>
  <si>
    <t>Theme-Astronomy</t>
    <phoneticPr fontId="1" type="noConversion"/>
  </si>
  <si>
    <t>Theme-School</t>
    <phoneticPr fontId="1" type="noConversion"/>
  </si>
  <si>
    <t>Gracie Grace</t>
    <phoneticPr fontId="1" type="noConversion"/>
  </si>
  <si>
    <t>Small-Plant</t>
    <phoneticPr fontId="1" type="noConversion"/>
  </si>
  <si>
    <t>Campsite</t>
    <phoneticPr fontId="1" type="noConversion"/>
  </si>
  <si>
    <t>Cotume-School</t>
    <phoneticPr fontId="1" type="noConversion"/>
  </si>
  <si>
    <t>Costume-Security</t>
    <phoneticPr fontId="1" type="noConversion"/>
  </si>
  <si>
    <t>Costume-Spaceman</t>
    <phoneticPr fontId="1" type="noConversion"/>
  </si>
  <si>
    <t>Costume-Soccer</t>
    <phoneticPr fontId="1" type="noConversion"/>
  </si>
  <si>
    <t>Theme-Winter</t>
    <phoneticPr fontId="1" type="noConversion"/>
  </si>
  <si>
    <t>Theme-Winter</t>
    <phoneticPr fontId="1" type="noConversion"/>
  </si>
  <si>
    <t>Costume-Diver</t>
    <phoneticPr fontId="1" type="noConversion"/>
  </si>
  <si>
    <t>Theme-No.Lamp</t>
    <phoneticPr fontId="1" type="noConversion"/>
  </si>
  <si>
    <t>Costume-Pirate</t>
    <phoneticPr fontId="1" type="noConversion"/>
  </si>
  <si>
    <t>Costume-School</t>
    <phoneticPr fontId="1" type="noConversion"/>
  </si>
  <si>
    <t>Costume-School</t>
    <phoneticPr fontId="1" type="noConversion"/>
  </si>
  <si>
    <t>Tree</t>
    <phoneticPr fontId="1" type="noConversion"/>
  </si>
  <si>
    <t>Series-Regal</t>
    <phoneticPr fontId="1" type="noConversion"/>
  </si>
  <si>
    <t>Costume-Zap Heroes</t>
    <phoneticPr fontId="1" type="noConversion"/>
  </si>
  <si>
    <t>Costume-Wrestler</t>
    <phoneticPr fontId="1" type="noConversion"/>
  </si>
  <si>
    <t>Theme-Halloween</t>
    <phoneticPr fontId="1" type="noConversion"/>
  </si>
  <si>
    <t>Exclusive-Japan</t>
    <phoneticPr fontId="1" type="noConversion"/>
  </si>
  <si>
    <t>Small Plant</t>
    <phoneticPr fontId="1" type="noConversion"/>
  </si>
  <si>
    <t>Costume-Sports</t>
    <phoneticPr fontId="1" type="noConversion"/>
  </si>
  <si>
    <t>DLC-NA</t>
    <phoneticPr fontId="1" type="noConversion"/>
  </si>
  <si>
    <t>Theme-Kitchen</t>
    <phoneticPr fontId="1" type="noConversion"/>
  </si>
  <si>
    <t>Post Office</t>
    <phoneticPr fontId="1" type="noConversion"/>
  </si>
  <si>
    <t>Theme-Toy</t>
    <phoneticPr fontId="1" type="noConversion"/>
  </si>
  <si>
    <t>Costume-Security</t>
    <phoneticPr fontId="1" type="noConversion"/>
  </si>
  <si>
    <t>Theme-Instrument</t>
    <phoneticPr fontId="1" type="noConversion"/>
  </si>
  <si>
    <t>Costume-Zap Heroes</t>
    <phoneticPr fontId="1" type="noConversion"/>
  </si>
  <si>
    <t>Costume-Pajamas</t>
    <phoneticPr fontId="1" type="noConversion"/>
  </si>
  <si>
    <t>Theme-Fruit</t>
    <phoneticPr fontId="1" type="noConversion"/>
  </si>
  <si>
    <t>Theme-No.Lamp</t>
    <phoneticPr fontId="1" type="noConversion"/>
  </si>
  <si>
    <t>Theme-Office</t>
    <phoneticPr fontId="1" type="noConversion"/>
  </si>
  <si>
    <t>Series-Fish</t>
    <phoneticPr fontId="1" type="noConversion"/>
  </si>
  <si>
    <t>Theme-Sports</t>
    <phoneticPr fontId="1" type="noConversion"/>
  </si>
  <si>
    <t>Theme-Bathroom</t>
    <phoneticPr fontId="1" type="noConversion"/>
  </si>
  <si>
    <t>Series-7-11</t>
    <phoneticPr fontId="1" type="noConversion"/>
  </si>
  <si>
    <t>Exclusive Japan</t>
    <phoneticPr fontId="1" type="noConversion"/>
  </si>
  <si>
    <t>Theme-Toy</t>
    <phoneticPr fontId="1" type="noConversion"/>
  </si>
  <si>
    <t>Theme-Winter</t>
    <phoneticPr fontId="1" type="noConversion"/>
  </si>
  <si>
    <t>Theme-Pirate</t>
    <phoneticPr fontId="1" type="noConversion"/>
  </si>
  <si>
    <t>Theme- Construction</t>
    <phoneticPr fontId="1" type="noConversion"/>
  </si>
  <si>
    <t>DLC-Japan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</si>
</sst>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B050"/>
      <name val="맑은 고딕"/>
      <family val="2"/>
      <charset val="129"/>
      <scheme val="minor"/>
    </font>
    <font>
      <sz val="11"/>
      <color rgb="FF00B050"/>
      <name val="맑은 고딕"/>
      <family val="3"/>
      <charset val="129"/>
      <scheme val="minor"/>
    </font>
    <font>
      <sz val="11"/>
      <color rgb="FF00B0F0"/>
      <name val="맑은 고딕"/>
      <family val="2"/>
      <charset val="129"/>
      <scheme val="minor"/>
    </font>
    <font>
      <sz val="11"/>
      <color rgb="FF00B0F0"/>
      <name val="맑은 고딕"/>
      <family val="3"/>
      <charset val="129"/>
      <scheme val="minor"/>
    </font>
    <font>
      <sz val="11"/>
      <color theme="9" tint="-0.249977111117893"/>
      <name val="맑은 고딕"/>
      <family val="2"/>
      <charset val="129"/>
      <scheme val="minor"/>
    </font>
    <font>
      <sz val="11"/>
      <color theme="9" tint="-0.249977111117893"/>
      <name val="맑은 고딕"/>
      <family val="3"/>
      <charset val="129"/>
      <scheme val="minor"/>
    </font>
    <font>
      <sz val="11"/>
      <color theme="7" tint="0.39997558519241921"/>
      <name val="맑은 고딕"/>
      <family val="2"/>
      <charset val="129"/>
      <scheme val="minor"/>
    </font>
    <font>
      <sz val="11"/>
      <color theme="7" tint="0.39997558519241921"/>
      <name val="맑은 고딕"/>
      <family val="3"/>
      <charset val="129"/>
      <scheme val="minor"/>
    </font>
    <font>
      <sz val="11"/>
      <color theme="2" tint="-0.499984740745262"/>
      <name val="맑은 고딕"/>
      <family val="2"/>
      <charset val="129"/>
      <scheme val="minor"/>
    </font>
    <font>
      <sz val="11"/>
      <color theme="2" tint="-0.499984740745262"/>
      <name val="맑은 고딕"/>
      <family val="3"/>
      <charset val="129"/>
      <scheme val="minor"/>
    </font>
    <font>
      <sz val="11"/>
      <color rgb="FFCCCC00"/>
      <name val="맑은 고딕"/>
      <family val="2"/>
      <charset val="129"/>
      <scheme val="minor"/>
    </font>
    <font>
      <sz val="11"/>
      <color rgb="FFCCCC00"/>
      <name val="맑은 고딕"/>
      <family val="3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Fill="1">
      <alignment vertical="center"/>
    </xf>
    <xf numFmtId="0" fontId="17" fillId="0" borderId="0" xfId="0" applyFont="1">
      <alignment vertical="center"/>
    </xf>
    <xf numFmtId="0" fontId="18" fillId="0" borderId="0" xfId="0" applyFont="1" applyFill="1">
      <alignment vertical="center"/>
    </xf>
    <xf numFmtId="0" fontId="19" fillId="0" borderId="0" xfId="0" applyFont="1">
      <alignment vertical="center"/>
    </xf>
    <xf numFmtId="0" fontId="20" fillId="0" borderId="0" xfId="0" applyFont="1" applyFill="1">
      <alignment vertical="center"/>
    </xf>
    <xf numFmtId="0" fontId="20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2" fillId="2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2" fillId="6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9" fontId="23" fillId="0" borderId="0" xfId="1" applyFo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2" fillId="9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9" fontId="0" fillId="0" borderId="1" xfId="1" applyFont="1" applyBorder="1" applyAlignment="1" applyProtection="1">
      <alignment horizontal="center" vertical="center"/>
      <protection hidden="1"/>
    </xf>
    <xf numFmtId="0" fontId="24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4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5"/>
  <sheetViews>
    <sheetView tabSelected="1" topLeftCell="A16" workbookViewId="0">
      <selection activeCell="G7" sqref="G7"/>
    </sheetView>
  </sheetViews>
  <sheetFormatPr defaultRowHeight="16.5" x14ac:dyDescent="0.3"/>
  <cols>
    <col min="1" max="1" width="9" style="71"/>
    <col min="2" max="2" width="14.75" style="71" bestFit="1" customWidth="1"/>
    <col min="3" max="5" width="9" style="71"/>
    <col min="6" max="6" width="6.125" style="71" bestFit="1" customWidth="1"/>
    <col min="7" max="16384" width="9" style="71"/>
  </cols>
  <sheetData>
    <row r="2" spans="2:6" x14ac:dyDescent="0.3">
      <c r="B2" s="70" t="s">
        <v>3687</v>
      </c>
      <c r="C2" s="70" t="s">
        <v>3688</v>
      </c>
      <c r="D2" s="70" t="s">
        <v>3689</v>
      </c>
      <c r="E2" s="70" t="s">
        <v>3690</v>
      </c>
    </row>
    <row r="3" spans="2:6" x14ac:dyDescent="0.3">
      <c r="B3" s="72" t="s">
        <v>3685</v>
      </c>
      <c r="C3" s="73">
        <f>COUNTIF('Item List(Full)'!$C$2:$C$3285,"Furniture")</f>
        <v>1253</v>
      </c>
      <c r="D3" s="73">
        <f>COUNTIFS('Item List(Full)'!$A$2:$A$3286,"v",'Item List(Full)'!$C$2:$C$3286,"furniture")</f>
        <v>0</v>
      </c>
      <c r="E3" s="73">
        <f t="shared" ref="E3:E12" si="0">IF(C3=D3,"Complete",C3-D3)</f>
        <v>1253</v>
      </c>
      <c r="F3" s="74">
        <f>D3/C3</f>
        <v>0</v>
      </c>
    </row>
    <row r="4" spans="2:6" x14ac:dyDescent="0.3">
      <c r="B4" s="72" t="s">
        <v>3686</v>
      </c>
      <c r="C4" s="73">
        <f>COUNTIF('Item List(Full)'!$C$2:$C$3285,"wallpaper")</f>
        <v>123</v>
      </c>
      <c r="D4" s="73">
        <f>COUNTIFS('Item List(Full)'!$A$2:$A$3286,"v",'Item List(Full)'!$C$2:$C$3286,"wallpaper")</f>
        <v>0</v>
      </c>
      <c r="E4" s="73">
        <f t="shared" si="0"/>
        <v>123</v>
      </c>
      <c r="F4" s="74">
        <f t="shared" ref="F4:F31" si="1">D4/C4</f>
        <v>0</v>
      </c>
    </row>
    <row r="5" spans="2:6" x14ac:dyDescent="0.3">
      <c r="B5" s="72" t="s">
        <v>3622</v>
      </c>
      <c r="C5" s="73">
        <f>COUNTIF('Item List(Full)'!$C$2:$C$3285,"flooring")</f>
        <v>119</v>
      </c>
      <c r="D5" s="73">
        <f>COUNTIFS('Item List(Full)'!$A$2:$A$3286,"v",'Item List(Full)'!$C$2:$C$3286,"flooring")</f>
        <v>0</v>
      </c>
      <c r="E5" s="73">
        <f t="shared" si="0"/>
        <v>119</v>
      </c>
      <c r="F5" s="74">
        <f t="shared" si="1"/>
        <v>0</v>
      </c>
    </row>
    <row r="6" spans="2:6" x14ac:dyDescent="0.3">
      <c r="B6" s="75"/>
      <c r="C6" s="76"/>
      <c r="D6" s="76"/>
      <c r="E6" s="76"/>
      <c r="F6" s="74"/>
    </row>
    <row r="7" spans="2:6" x14ac:dyDescent="0.3">
      <c r="B7" s="77" t="s">
        <v>3518</v>
      </c>
      <c r="C7" s="73">
        <f>COUNTIF('Item List(Full)'!$C$2:$C$3285,"Top")</f>
        <v>448</v>
      </c>
      <c r="D7" s="73">
        <f>COUNTIFS('Item List(Full)'!$A$2:$A$3286,"v",'Item List(Full)'!$C$2:$C$3286,"top")</f>
        <v>0</v>
      </c>
      <c r="E7" s="73">
        <f t="shared" si="0"/>
        <v>448</v>
      </c>
      <c r="F7" s="74">
        <f t="shared" si="1"/>
        <v>0</v>
      </c>
    </row>
    <row r="8" spans="2:6" x14ac:dyDescent="0.3">
      <c r="B8" s="77" t="s">
        <v>3628</v>
      </c>
      <c r="C8" s="73">
        <f>COUNTIF('Item List(Full)'!$C$2:$C$3285,"dress")</f>
        <v>97</v>
      </c>
      <c r="D8" s="73">
        <f>COUNTIFS('Item List(Full)'!$A$2:$A$3286,"v",'Item List(Full)'!$C$2:$C$3286,"dress")</f>
        <v>0</v>
      </c>
      <c r="E8" s="73">
        <f t="shared" si="0"/>
        <v>97</v>
      </c>
      <c r="F8" s="74">
        <f t="shared" si="1"/>
        <v>0</v>
      </c>
    </row>
    <row r="9" spans="2:6" x14ac:dyDescent="0.3">
      <c r="B9" s="77" t="s">
        <v>3645</v>
      </c>
      <c r="C9" s="73">
        <f>COUNTIF('Item List(Full)'!$C$2:$C$3285,"Bottoms")</f>
        <v>121</v>
      </c>
      <c r="D9" s="73">
        <f>COUNTIFS('Item List(Full)'!$A$2:$A$3286,"v",'Item List(Full)'!$C$2:$C$3286,"bottoms")</f>
        <v>0</v>
      </c>
      <c r="E9" s="73">
        <f t="shared" si="0"/>
        <v>121</v>
      </c>
      <c r="F9" s="74">
        <f t="shared" si="1"/>
        <v>0</v>
      </c>
    </row>
    <row r="10" spans="2:6" x14ac:dyDescent="0.3">
      <c r="B10" s="77" t="s">
        <v>3637</v>
      </c>
      <c r="C10" s="73">
        <f>COUNTIF('Item List(Full)'!$C$2:$C$3285,"Head")</f>
        <v>212</v>
      </c>
      <c r="D10" s="73">
        <f>COUNTIFS('Item List(Full)'!$A$2:$A$3286,"v",'Item List(Full)'!$C$2:$C$3286,"head")</f>
        <v>0</v>
      </c>
      <c r="E10" s="73">
        <f t="shared" si="0"/>
        <v>212</v>
      </c>
      <c r="F10" s="74">
        <f t="shared" si="1"/>
        <v>0</v>
      </c>
    </row>
    <row r="11" spans="2:6" x14ac:dyDescent="0.3">
      <c r="B11" s="77" t="s">
        <v>3551</v>
      </c>
      <c r="C11" s="73">
        <f>COUNTIF('Item List(Full)'!$C$2:$C$3285,"Accessories")</f>
        <v>60</v>
      </c>
      <c r="D11" s="73">
        <f>COUNTIFS('Item List(Full)'!$A$2:$A$3286,"v",'Item List(Full)'!$C$2:$C$3286,"accessories")</f>
        <v>0</v>
      </c>
      <c r="E11" s="73">
        <f t="shared" si="0"/>
        <v>60</v>
      </c>
      <c r="F11" s="74">
        <f t="shared" si="1"/>
        <v>0</v>
      </c>
    </row>
    <row r="12" spans="2:6" x14ac:dyDescent="0.3">
      <c r="B12" s="77" t="s">
        <v>3691</v>
      </c>
      <c r="C12" s="73">
        <f>COUNTIF('Item List(Full)'!$C$2:$C$3285,"socks&amp;shoes")</f>
        <v>97</v>
      </c>
      <c r="D12" s="73">
        <f>COUNTIFS('Item List(Full)'!$A$2:$A$3286,"v",'Item List(Full)'!$C$2:$C$3286,"socks&amp;shoes")</f>
        <v>0</v>
      </c>
      <c r="E12" s="73">
        <f t="shared" si="0"/>
        <v>97</v>
      </c>
      <c r="F12" s="74">
        <f t="shared" si="1"/>
        <v>0</v>
      </c>
    </row>
    <row r="13" spans="2:6" x14ac:dyDescent="0.3">
      <c r="B13" s="77" t="s">
        <v>3692</v>
      </c>
      <c r="C13" s="73">
        <f>COUNTIF('Item List(Full)'!$C$2:$C$3285,"umbrella")</f>
        <v>36</v>
      </c>
      <c r="D13" s="73">
        <f>COUNTIFS('Item List(Full)'!$A$2:$A$3286,"v",'Item List(Full)'!$C$2:$C$3286,"umbrella")</f>
        <v>0</v>
      </c>
      <c r="E13" s="73">
        <f t="shared" ref="E13:E22" si="2">IF(C13=D13,"Complete",C13-D13)</f>
        <v>36</v>
      </c>
      <c r="F13" s="74">
        <f t="shared" si="1"/>
        <v>0</v>
      </c>
    </row>
    <row r="14" spans="2:6" x14ac:dyDescent="0.3">
      <c r="B14" s="78"/>
      <c r="C14" s="79"/>
      <c r="D14" s="79"/>
      <c r="E14" s="79"/>
      <c r="F14" s="74"/>
    </row>
    <row r="15" spans="2:6" x14ac:dyDescent="0.3">
      <c r="B15" s="80" t="s">
        <v>3648</v>
      </c>
      <c r="C15" s="73">
        <f>COUNTIF('Item List(Full)'!$C$2:$C$3285,"letterhead")</f>
        <v>65</v>
      </c>
      <c r="D15" s="73">
        <f>COUNTIFS('Item List(Full)'!$A$2:$A$3286,"v",'Item List(Full)'!$C$2:$C$3286,"letterhead")</f>
        <v>0</v>
      </c>
      <c r="E15" s="73">
        <f t="shared" si="2"/>
        <v>65</v>
      </c>
      <c r="F15" s="74">
        <f t="shared" si="1"/>
        <v>0</v>
      </c>
    </row>
    <row r="16" spans="2:6" x14ac:dyDescent="0.3">
      <c r="B16" s="78"/>
      <c r="C16" s="79"/>
      <c r="D16" s="79"/>
      <c r="E16" s="79"/>
      <c r="F16" s="74"/>
    </row>
    <row r="17" spans="2:6" x14ac:dyDescent="0.3">
      <c r="B17" s="81" t="s">
        <v>3696</v>
      </c>
      <c r="C17" s="73">
        <f>COUNTIF('Item List(Full)'!$C$2:$C$3285,"TK Album")</f>
        <v>91</v>
      </c>
      <c r="D17" s="73">
        <f>COUNTIFS('Item List(Full)'!$A$2:$A$3286,"v",'Item List(Full)'!$C$2:$C$3286,"TK Album")</f>
        <v>0</v>
      </c>
      <c r="E17" s="73">
        <f t="shared" si="2"/>
        <v>91</v>
      </c>
      <c r="F17" s="74">
        <f t="shared" si="1"/>
        <v>0</v>
      </c>
    </row>
    <row r="18" spans="2:6" x14ac:dyDescent="0.3">
      <c r="B18" s="78"/>
      <c r="C18" s="79"/>
      <c r="D18" s="79"/>
      <c r="E18" s="79"/>
      <c r="F18" s="74"/>
    </row>
    <row r="19" spans="2:6" x14ac:dyDescent="0.3">
      <c r="B19" s="82" t="s">
        <v>3693</v>
      </c>
      <c r="C19" s="73">
        <f>COUNTIF('Item List(Full)'!$C$2:$C$3285,"Alloids")</f>
        <v>131</v>
      </c>
      <c r="D19" s="73">
        <f>COUNTIFS('Item List(Full)'!$A$2:$A$3286,"v",'Item List(Full)'!$C$2:$C$3286,"alloids")</f>
        <v>0</v>
      </c>
      <c r="E19" s="73">
        <f t="shared" si="2"/>
        <v>131</v>
      </c>
      <c r="F19" s="74">
        <f t="shared" si="1"/>
        <v>0</v>
      </c>
    </row>
    <row r="20" spans="2:6" x14ac:dyDescent="0.3">
      <c r="B20" s="78"/>
      <c r="C20" s="79"/>
      <c r="D20" s="79"/>
      <c r="E20" s="79"/>
      <c r="F20" s="74"/>
    </row>
    <row r="21" spans="2:6" x14ac:dyDescent="0.3">
      <c r="B21" s="83" t="s">
        <v>3695</v>
      </c>
      <c r="C21" s="73">
        <f>COUNTIF('Item List(Full)'!$C$2:$C$3285,"bug")</f>
        <v>70</v>
      </c>
      <c r="D21" s="73">
        <f>COUNTIFS('Item List(Full)'!$A$2:$A$3286,"v",'Item List(Full)'!$C$2:$C$3286,"bug")</f>
        <v>0</v>
      </c>
      <c r="E21" s="73">
        <f t="shared" si="2"/>
        <v>70</v>
      </c>
      <c r="F21" s="74">
        <f t="shared" si="1"/>
        <v>0</v>
      </c>
    </row>
    <row r="22" spans="2:6" x14ac:dyDescent="0.3">
      <c r="B22" s="83" t="s">
        <v>3627</v>
      </c>
      <c r="C22" s="73">
        <f>COUNTIF('Item List(Full)'!$C$2:$C$3285,"fish")</f>
        <v>97</v>
      </c>
      <c r="D22" s="73">
        <f>COUNTIFS('Item List(Full)'!$A$2:$A$3286,"v",'Item List(Full)'!$C$2:$C$3286,"fish")</f>
        <v>0</v>
      </c>
      <c r="E22" s="73">
        <f t="shared" si="2"/>
        <v>97</v>
      </c>
      <c r="F22" s="74">
        <f t="shared" si="1"/>
        <v>0</v>
      </c>
    </row>
    <row r="23" spans="2:6" x14ac:dyDescent="0.3">
      <c r="B23" s="83" t="s">
        <v>3697</v>
      </c>
      <c r="C23" s="73">
        <f>COUNTIF('Item List(Full)'!$C$2:$C$3285,"fossil")</f>
        <v>67</v>
      </c>
      <c r="D23" s="73">
        <f>COUNTIFS('Item List(Full)'!$A$2:$A$3286,"v",'Item List(Full)'!$C$2:$C$3286,"fossil")</f>
        <v>0</v>
      </c>
      <c r="E23" s="73">
        <f>IF(C23=D23,"Complete",C23-D23)</f>
        <v>67</v>
      </c>
      <c r="F23" s="74">
        <f t="shared" si="1"/>
        <v>0</v>
      </c>
    </row>
    <row r="24" spans="2:6" x14ac:dyDescent="0.3">
      <c r="B24" s="83" t="s">
        <v>3694</v>
      </c>
      <c r="C24" s="73">
        <f>COUNTIF('Item List(Full)'!$C$2:$C$3285,"art")</f>
        <v>33</v>
      </c>
      <c r="D24" s="73">
        <f>COUNTIFS('Item List(Full)'!$A$2:$A$3286,"v",'Item List(Full)'!$C$2:$C$3286,"art")</f>
        <v>0</v>
      </c>
      <c r="E24" s="73">
        <f>IF(C24=D24,"Complete",C24-D24)</f>
        <v>33</v>
      </c>
      <c r="F24" s="74">
        <f t="shared" si="1"/>
        <v>0</v>
      </c>
    </row>
    <row r="25" spans="2:6" x14ac:dyDescent="0.3">
      <c r="B25" s="78"/>
      <c r="C25" s="79"/>
      <c r="D25" s="79"/>
      <c r="E25" s="79"/>
      <c r="F25" s="74"/>
    </row>
    <row r="26" spans="2:6" x14ac:dyDescent="0.3">
      <c r="B26" s="84" t="s">
        <v>3584</v>
      </c>
      <c r="C26" s="73">
        <f>COUNTIF('Item List(Full)'!$C$2:$C$3285,"tool")</f>
        <v>19</v>
      </c>
      <c r="D26" s="73">
        <f>COUNTIFS('Item List(Full)'!$A$2:$A$3286,"v",'Item List(Full)'!$C$2:$C$3286,"tool")</f>
        <v>0</v>
      </c>
      <c r="E26" s="73">
        <f>IF(C26=D26,"Complete",C26-D26)</f>
        <v>19</v>
      </c>
      <c r="F26" s="74">
        <f t="shared" si="1"/>
        <v>0</v>
      </c>
    </row>
    <row r="27" spans="2:6" x14ac:dyDescent="0.3">
      <c r="B27" s="84" t="s">
        <v>3698</v>
      </c>
      <c r="C27" s="73">
        <f>COUNTIF('Item List(Full)'!$C$2:$C$3285,"Plant")</f>
        <v>57</v>
      </c>
      <c r="D27" s="73">
        <f>COUNTIFS('Item List(Full)'!$A$2:$A$3286,"v",'Item List(Full)'!$C$2:$C$3286,"plant")</f>
        <v>0</v>
      </c>
      <c r="E27" s="73">
        <f t="shared" ref="E27:E31" si="3">IF(C27=D27,"Complete",C27-D27)</f>
        <v>57</v>
      </c>
      <c r="F27" s="74">
        <f t="shared" si="1"/>
        <v>0</v>
      </c>
    </row>
    <row r="28" spans="2:6" x14ac:dyDescent="0.3">
      <c r="B28" s="84" t="s">
        <v>3699</v>
      </c>
      <c r="C28" s="73">
        <f>COUNTIF('Item List(Full)'!$C$2:$C$3285,"Gemstone")</f>
        <v>6</v>
      </c>
      <c r="D28" s="73">
        <f>COUNTIFS('Item List(Full)'!$A$2:$A$3286,"v",'Item List(Full)'!$C$2:$C$3286,"gemstone")</f>
        <v>0</v>
      </c>
      <c r="E28" s="73">
        <f t="shared" si="3"/>
        <v>6</v>
      </c>
      <c r="F28" s="74">
        <f t="shared" si="1"/>
        <v>0</v>
      </c>
    </row>
    <row r="29" spans="2:6" x14ac:dyDescent="0.3">
      <c r="B29" s="84" t="s">
        <v>3700</v>
      </c>
      <c r="C29" s="73">
        <f>COUNTIF('Item List(Full)'!$C$2:$C$3285,"sea shell")</f>
        <v>9</v>
      </c>
      <c r="D29" s="73">
        <f>COUNTIFS('Item List(Full)'!$A$2:$A$3286,"v",'Item List(Full)'!$C$2:$C$3286,"sea shell")</f>
        <v>0</v>
      </c>
      <c r="E29" s="73">
        <f t="shared" si="3"/>
        <v>9</v>
      </c>
      <c r="F29" s="74">
        <f t="shared" si="1"/>
        <v>0</v>
      </c>
    </row>
    <row r="30" spans="2:6" x14ac:dyDescent="0.3">
      <c r="B30" s="84" t="s">
        <v>3701</v>
      </c>
      <c r="C30" s="73">
        <f>COUNTIF('Item List(Full)'!$C$2:$C$3285,"Fruit")</f>
        <v>17</v>
      </c>
      <c r="D30" s="73">
        <f>COUNTIFS('Item List(Full)'!$A$2:$A$3286,"v",'Item List(Full)'!$C$2:$C$3286,"fruit")</f>
        <v>0</v>
      </c>
      <c r="E30" s="73">
        <f t="shared" si="3"/>
        <v>17</v>
      </c>
      <c r="F30" s="74">
        <f t="shared" si="1"/>
        <v>0</v>
      </c>
    </row>
    <row r="31" spans="2:6" x14ac:dyDescent="0.3">
      <c r="B31" s="84" t="s">
        <v>3702</v>
      </c>
      <c r="C31" s="73">
        <f>COUNTIF('Item List(Full)'!$C$2:$C$3285,"trophy")</f>
        <v>6</v>
      </c>
      <c r="D31" s="73">
        <f>COUNTIFS('Item List(Full)'!$A$2:$A$3286,"v",'Item List(Full)'!$C$2:$C$3286,"trophy")</f>
        <v>0</v>
      </c>
      <c r="E31" s="73">
        <f t="shared" si="3"/>
        <v>6</v>
      </c>
      <c r="F31" s="74">
        <f t="shared" si="1"/>
        <v>0</v>
      </c>
    </row>
    <row r="32" spans="2:6" x14ac:dyDescent="0.3">
      <c r="B32" s="78"/>
      <c r="C32" s="79"/>
      <c r="D32" s="79"/>
      <c r="E32" s="79"/>
    </row>
    <row r="33" spans="2:5" x14ac:dyDescent="0.3">
      <c r="B33" s="85" t="s">
        <v>3703</v>
      </c>
      <c r="C33" s="73">
        <f>SUM(C3:C31)</f>
        <v>3234</v>
      </c>
      <c r="D33" s="73">
        <f>SUM(D3:D31)</f>
        <v>0</v>
      </c>
      <c r="E33" s="86">
        <f>D33/C33</f>
        <v>0</v>
      </c>
    </row>
    <row r="35" spans="2:5" x14ac:dyDescent="0.3">
      <c r="B35" s="85" t="s">
        <v>3704</v>
      </c>
      <c r="C35" s="73">
        <f>SUM(C3:C19,C24,C23,C31)</f>
        <v>2959</v>
      </c>
      <c r="D35" s="73">
        <f>SUM(D3:D19,D24,D23,D31)</f>
        <v>0</v>
      </c>
      <c r="E35" s="86">
        <f>D35/C35</f>
        <v>0</v>
      </c>
    </row>
  </sheetData>
  <sheetProtection password="8C61" sheet="1" objects="1" scenarios="1" selectLockedCells="1" selectUnlockedCells="1"/>
  <phoneticPr fontId="1" type="noConversion"/>
  <conditionalFormatting sqref="C3:E31">
    <cfRule type="expression" dxfId="3" priority="1">
      <formula>IF($C3=$D3,TRUE,FALSE)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67"/>
  <sheetViews>
    <sheetView workbookViewId="0">
      <pane ySplit="1" topLeftCell="A3246" activePane="bottomLeft" state="frozen"/>
      <selection pane="bottomLeft" activeCell="A2" sqref="A2:A3267"/>
    </sheetView>
  </sheetViews>
  <sheetFormatPr defaultRowHeight="16.5" x14ac:dyDescent="0.3"/>
  <cols>
    <col min="1" max="1" width="5" style="26" customWidth="1"/>
    <col min="2" max="2" width="22.5" style="51" bestFit="1" customWidth="1"/>
    <col min="3" max="3" width="13.375" style="31" bestFit="1" customWidth="1"/>
    <col min="4" max="4" width="22.5" style="23" bestFit="1" customWidth="1"/>
    <col min="5" max="5" width="20" style="31" bestFit="1" customWidth="1"/>
    <col min="6" max="6" width="13.375" style="1" bestFit="1" customWidth="1"/>
    <col min="7" max="7" width="11.375" bestFit="1" customWidth="1"/>
  </cols>
  <sheetData>
    <row r="1" spans="1:6" x14ac:dyDescent="0.3">
      <c r="A1" s="87" t="s">
        <v>3684</v>
      </c>
      <c r="B1" s="88" t="s">
        <v>837</v>
      </c>
      <c r="C1" s="89" t="s">
        <v>838</v>
      </c>
      <c r="D1" s="89" t="s">
        <v>839</v>
      </c>
      <c r="E1" s="89" t="s">
        <v>1098</v>
      </c>
    </row>
    <row r="2" spans="1:6" s="5" customFormat="1" x14ac:dyDescent="0.3">
      <c r="A2" s="26"/>
      <c r="B2" s="50" t="s">
        <v>370</v>
      </c>
      <c r="C2" s="29" t="s">
        <v>516</v>
      </c>
      <c r="D2" s="29"/>
      <c r="E2" s="30" t="s">
        <v>1181</v>
      </c>
      <c r="F2" s="3"/>
    </row>
    <row r="3" spans="1:6" s="5" customFormat="1" x14ac:dyDescent="0.3">
      <c r="A3" s="26"/>
      <c r="B3" s="51" t="s">
        <v>3711</v>
      </c>
      <c r="C3" s="31" t="s">
        <v>3639</v>
      </c>
      <c r="D3" s="23"/>
      <c r="E3" s="31"/>
      <c r="F3" s="3"/>
    </row>
    <row r="4" spans="1:6" s="5" customFormat="1" x14ac:dyDescent="0.3">
      <c r="A4" s="26"/>
      <c r="B4" s="50" t="s">
        <v>0</v>
      </c>
      <c r="C4" s="29" t="s">
        <v>516</v>
      </c>
      <c r="D4" s="29"/>
      <c r="E4" s="30" t="s">
        <v>1181</v>
      </c>
      <c r="F4" s="3"/>
    </row>
    <row r="5" spans="1:6" s="5" customFormat="1" x14ac:dyDescent="0.3">
      <c r="A5" s="26"/>
      <c r="B5" s="50" t="s">
        <v>2</v>
      </c>
      <c r="C5" s="29" t="s">
        <v>516</v>
      </c>
      <c r="D5" s="29" t="s">
        <v>750</v>
      </c>
      <c r="E5" s="30" t="s">
        <v>3837</v>
      </c>
      <c r="F5" s="3"/>
    </row>
    <row r="6" spans="1:6" s="5" customFormat="1" x14ac:dyDescent="0.3">
      <c r="A6" s="26"/>
      <c r="B6" s="50" t="s">
        <v>3</v>
      </c>
      <c r="C6" s="29" t="s">
        <v>516</v>
      </c>
      <c r="D6" s="29" t="s">
        <v>750</v>
      </c>
      <c r="E6" s="30" t="s">
        <v>3837</v>
      </c>
      <c r="F6" s="3"/>
    </row>
    <row r="7" spans="1:6" s="5" customFormat="1" x14ac:dyDescent="0.3">
      <c r="A7" s="26"/>
      <c r="B7" s="50" t="s">
        <v>4</v>
      </c>
      <c r="C7" s="29" t="s">
        <v>516</v>
      </c>
      <c r="D7" s="29" t="s">
        <v>750</v>
      </c>
      <c r="E7" s="30" t="s">
        <v>3837</v>
      </c>
      <c r="F7" s="3"/>
    </row>
    <row r="8" spans="1:6" s="5" customFormat="1" x14ac:dyDescent="0.3">
      <c r="A8" s="26"/>
      <c r="B8" s="50" t="s">
        <v>5</v>
      </c>
      <c r="C8" s="29" t="s">
        <v>516</v>
      </c>
      <c r="D8" s="29" t="s">
        <v>750</v>
      </c>
      <c r="E8" s="30" t="s">
        <v>3837</v>
      </c>
      <c r="F8" s="3"/>
    </row>
    <row r="9" spans="1:6" x14ac:dyDescent="0.3">
      <c r="B9" s="50" t="s">
        <v>6</v>
      </c>
      <c r="C9" s="29" t="s">
        <v>3710</v>
      </c>
      <c r="D9" s="29" t="s">
        <v>750</v>
      </c>
      <c r="E9" s="30"/>
    </row>
    <row r="10" spans="1:6" x14ac:dyDescent="0.3">
      <c r="B10" s="52" t="s">
        <v>1</v>
      </c>
      <c r="C10" s="23" t="s">
        <v>575</v>
      </c>
    </row>
    <row r="11" spans="1:6" s="10" customFormat="1" x14ac:dyDescent="0.3">
      <c r="A11" s="26"/>
      <c r="B11" s="52" t="s">
        <v>101</v>
      </c>
      <c r="C11" s="23" t="s">
        <v>574</v>
      </c>
      <c r="D11" s="23"/>
      <c r="E11" s="31"/>
      <c r="F11" s="11"/>
    </row>
    <row r="12" spans="1:6" s="5" customFormat="1" x14ac:dyDescent="0.3">
      <c r="A12" s="26"/>
      <c r="B12" s="53" t="s">
        <v>7</v>
      </c>
      <c r="C12" s="33" t="s">
        <v>3627</v>
      </c>
      <c r="D12" s="32"/>
      <c r="E12" s="33"/>
      <c r="F12" s="3"/>
    </row>
    <row r="13" spans="1:6" x14ac:dyDescent="0.3">
      <c r="B13" s="50" t="s">
        <v>8</v>
      </c>
      <c r="C13" s="29" t="s">
        <v>516</v>
      </c>
      <c r="D13" s="29" t="s">
        <v>3762</v>
      </c>
      <c r="E13" s="30"/>
    </row>
    <row r="14" spans="1:6" x14ac:dyDescent="0.3">
      <c r="B14" s="52" t="s">
        <v>10</v>
      </c>
      <c r="C14" s="23" t="s">
        <v>3648</v>
      </c>
    </row>
    <row r="15" spans="1:6" x14ac:dyDescent="0.3">
      <c r="B15" s="52" t="s">
        <v>9</v>
      </c>
      <c r="C15" s="31" t="s">
        <v>3629</v>
      </c>
      <c r="D15" s="23" t="s">
        <v>3770</v>
      </c>
    </row>
    <row r="16" spans="1:6" x14ac:dyDescent="0.3">
      <c r="B16" s="52" t="s">
        <v>11</v>
      </c>
      <c r="C16" s="23" t="s">
        <v>574</v>
      </c>
    </row>
    <row r="17" spans="1:6" s="10" customFormat="1" x14ac:dyDescent="0.3">
      <c r="A17" s="26"/>
      <c r="B17" s="52" t="s">
        <v>12</v>
      </c>
      <c r="C17" s="23" t="s">
        <v>3646</v>
      </c>
      <c r="D17" s="23"/>
      <c r="E17" s="31"/>
      <c r="F17" s="11"/>
    </row>
    <row r="18" spans="1:6" x14ac:dyDescent="0.3">
      <c r="B18" s="53" t="s">
        <v>13</v>
      </c>
      <c r="C18" s="33" t="s">
        <v>3560</v>
      </c>
      <c r="D18" s="32"/>
      <c r="E18" s="33"/>
    </row>
    <row r="19" spans="1:6" x14ac:dyDescent="0.3">
      <c r="B19" s="52" t="s">
        <v>14</v>
      </c>
      <c r="C19" s="23" t="s">
        <v>576</v>
      </c>
    </row>
    <row r="20" spans="1:6" x14ac:dyDescent="0.3">
      <c r="B20" s="52" t="s">
        <v>15</v>
      </c>
      <c r="C20" s="23" t="s">
        <v>576</v>
      </c>
    </row>
    <row r="21" spans="1:6" s="5" customFormat="1" x14ac:dyDescent="0.3">
      <c r="A21" s="26"/>
      <c r="B21" s="52" t="s">
        <v>16</v>
      </c>
      <c r="C21" s="23" t="s">
        <v>3519</v>
      </c>
      <c r="D21" s="23" t="s">
        <v>3770</v>
      </c>
      <c r="E21" s="31"/>
      <c r="F21" s="3"/>
    </row>
    <row r="22" spans="1:6" x14ac:dyDescent="0.3">
      <c r="B22" s="50" t="s">
        <v>17</v>
      </c>
      <c r="C22" s="29" t="s">
        <v>577</v>
      </c>
      <c r="D22" s="29" t="s">
        <v>3761</v>
      </c>
      <c r="E22" s="30"/>
    </row>
    <row r="23" spans="1:6" s="8" customFormat="1" x14ac:dyDescent="0.3">
      <c r="A23" s="26"/>
      <c r="B23" s="52" t="s">
        <v>18</v>
      </c>
      <c r="C23" s="23" t="s">
        <v>578</v>
      </c>
      <c r="D23" s="23"/>
      <c r="E23" s="31"/>
      <c r="F23" s="9"/>
    </row>
    <row r="24" spans="1:6" x14ac:dyDescent="0.3">
      <c r="B24" s="54" t="s">
        <v>19</v>
      </c>
      <c r="C24" s="34" t="s">
        <v>579</v>
      </c>
      <c r="D24" s="34"/>
      <c r="E24" s="35"/>
    </row>
    <row r="25" spans="1:6" x14ac:dyDescent="0.3">
      <c r="B25" s="52" t="s">
        <v>20</v>
      </c>
      <c r="C25" s="23" t="s">
        <v>516</v>
      </c>
    </row>
    <row r="26" spans="1:6" x14ac:dyDescent="0.3">
      <c r="B26" s="52" t="s">
        <v>21</v>
      </c>
      <c r="C26" s="23" t="s">
        <v>3648</v>
      </c>
    </row>
    <row r="27" spans="1:6" x14ac:dyDescent="0.3">
      <c r="B27" s="52" t="s">
        <v>22</v>
      </c>
      <c r="C27" s="23" t="s">
        <v>574</v>
      </c>
    </row>
    <row r="28" spans="1:6" s="15" customFormat="1" x14ac:dyDescent="0.3">
      <c r="A28" s="26"/>
      <c r="B28" s="52" t="s">
        <v>23</v>
      </c>
      <c r="C28" s="23" t="s">
        <v>516</v>
      </c>
      <c r="D28" s="23"/>
      <c r="E28" s="31"/>
      <c r="F28" s="14"/>
    </row>
    <row r="29" spans="1:6" s="15" customFormat="1" x14ac:dyDescent="0.3">
      <c r="A29" s="26"/>
      <c r="B29" s="55" t="s">
        <v>2151</v>
      </c>
      <c r="C29" s="36" t="s">
        <v>2152</v>
      </c>
      <c r="D29" s="37"/>
      <c r="E29" s="36"/>
      <c r="F29" s="14"/>
    </row>
    <row r="30" spans="1:6" s="15" customFormat="1" x14ac:dyDescent="0.3">
      <c r="A30" s="26"/>
      <c r="B30" s="55" t="s">
        <v>2175</v>
      </c>
      <c r="C30" s="36" t="s">
        <v>2178</v>
      </c>
      <c r="D30" s="37"/>
      <c r="E30" s="36"/>
      <c r="F30" s="14"/>
    </row>
    <row r="31" spans="1:6" x14ac:dyDescent="0.3">
      <c r="B31" s="55" t="s">
        <v>3603</v>
      </c>
      <c r="C31" s="36" t="s">
        <v>3497</v>
      </c>
      <c r="D31" s="37"/>
      <c r="E31" s="36"/>
    </row>
    <row r="32" spans="1:6" s="7" customFormat="1" x14ac:dyDescent="0.3">
      <c r="A32" s="26"/>
      <c r="B32" s="56" t="s">
        <v>24</v>
      </c>
      <c r="C32" s="26" t="s">
        <v>516</v>
      </c>
      <c r="D32" s="26" t="s">
        <v>3769</v>
      </c>
      <c r="E32" s="27"/>
      <c r="F32" s="6"/>
    </row>
    <row r="33" spans="1:6" x14ac:dyDescent="0.3">
      <c r="B33" s="52" t="s">
        <v>25</v>
      </c>
      <c r="C33" s="23" t="s">
        <v>578</v>
      </c>
    </row>
    <row r="34" spans="1:6" x14ac:dyDescent="0.3">
      <c r="B34" s="52" t="s">
        <v>26</v>
      </c>
      <c r="C34" s="23" t="s">
        <v>3646</v>
      </c>
    </row>
    <row r="35" spans="1:6" x14ac:dyDescent="0.3">
      <c r="B35" s="52" t="s">
        <v>27</v>
      </c>
      <c r="C35" s="23" t="s">
        <v>516</v>
      </c>
      <c r="D35" s="23" t="s">
        <v>751</v>
      </c>
    </row>
    <row r="36" spans="1:6" x14ac:dyDescent="0.3">
      <c r="B36" s="52" t="s">
        <v>28</v>
      </c>
      <c r="C36" s="23" t="s">
        <v>516</v>
      </c>
      <c r="D36" s="23" t="s">
        <v>751</v>
      </c>
    </row>
    <row r="37" spans="1:6" x14ac:dyDescent="0.3">
      <c r="B37" s="52" t="s">
        <v>29</v>
      </c>
      <c r="C37" s="23" t="s">
        <v>516</v>
      </c>
      <c r="D37" s="23" t="s">
        <v>751</v>
      </c>
    </row>
    <row r="38" spans="1:6" x14ac:dyDescent="0.3">
      <c r="B38" s="52" t="s">
        <v>30</v>
      </c>
      <c r="C38" s="23" t="s">
        <v>516</v>
      </c>
      <c r="D38" s="23" t="s">
        <v>751</v>
      </c>
    </row>
    <row r="39" spans="1:6" x14ac:dyDescent="0.3">
      <c r="B39" s="52" t="s">
        <v>39</v>
      </c>
      <c r="C39" s="23" t="s">
        <v>577</v>
      </c>
      <c r="D39" s="23" t="s">
        <v>751</v>
      </c>
    </row>
    <row r="40" spans="1:6" x14ac:dyDescent="0.3">
      <c r="B40" s="52" t="s">
        <v>31</v>
      </c>
      <c r="C40" s="23" t="s">
        <v>516</v>
      </c>
      <c r="D40" s="23" t="s">
        <v>751</v>
      </c>
    </row>
    <row r="41" spans="1:6" x14ac:dyDescent="0.3">
      <c r="B41" s="52" t="s">
        <v>32</v>
      </c>
      <c r="C41" s="23" t="s">
        <v>516</v>
      </c>
      <c r="D41" s="23" t="s">
        <v>751</v>
      </c>
    </row>
    <row r="42" spans="1:6" x14ac:dyDescent="0.3">
      <c r="B42" s="52" t="s">
        <v>33</v>
      </c>
      <c r="C42" s="23" t="s">
        <v>516</v>
      </c>
      <c r="D42" s="23" t="s">
        <v>751</v>
      </c>
    </row>
    <row r="43" spans="1:6" x14ac:dyDescent="0.3">
      <c r="B43" s="52" t="s">
        <v>34</v>
      </c>
      <c r="C43" s="23" t="s">
        <v>516</v>
      </c>
      <c r="D43" s="23" t="s">
        <v>751</v>
      </c>
    </row>
    <row r="44" spans="1:6" x14ac:dyDescent="0.3">
      <c r="B44" s="52" t="s">
        <v>35</v>
      </c>
      <c r="C44" s="23" t="s">
        <v>580</v>
      </c>
      <c r="D44" s="23" t="s">
        <v>751</v>
      </c>
    </row>
    <row r="45" spans="1:6" x14ac:dyDescent="0.3">
      <c r="B45" s="52" t="s">
        <v>36</v>
      </c>
      <c r="C45" s="23" t="s">
        <v>516</v>
      </c>
      <c r="D45" s="23" t="s">
        <v>751</v>
      </c>
    </row>
    <row r="46" spans="1:6" x14ac:dyDescent="0.3">
      <c r="B46" s="52" t="s">
        <v>37</v>
      </c>
      <c r="C46" s="23" t="s">
        <v>516</v>
      </c>
      <c r="D46" s="23" t="s">
        <v>751</v>
      </c>
    </row>
    <row r="47" spans="1:6" x14ac:dyDescent="0.3">
      <c r="B47" s="52" t="s">
        <v>38</v>
      </c>
      <c r="C47" s="23" t="s">
        <v>3659</v>
      </c>
      <c r="D47" s="23" t="s">
        <v>751</v>
      </c>
    </row>
    <row r="48" spans="1:6" s="5" customFormat="1" x14ac:dyDescent="0.3">
      <c r="A48" s="26"/>
      <c r="B48" s="51" t="s">
        <v>3715</v>
      </c>
      <c r="C48" s="31" t="s">
        <v>3632</v>
      </c>
      <c r="D48" s="23"/>
      <c r="E48" s="31"/>
      <c r="F48" s="3"/>
    </row>
    <row r="49" spans="1:6" x14ac:dyDescent="0.3">
      <c r="B49" s="52" t="s">
        <v>40</v>
      </c>
      <c r="C49" s="23" t="s">
        <v>581</v>
      </c>
    </row>
    <row r="50" spans="1:6" s="16" customFormat="1" x14ac:dyDescent="0.3">
      <c r="A50" s="26"/>
      <c r="B50" s="50" t="s">
        <v>41</v>
      </c>
      <c r="C50" s="29" t="s">
        <v>577</v>
      </c>
      <c r="D50" s="29" t="s">
        <v>582</v>
      </c>
      <c r="E50" s="30"/>
      <c r="F50" s="17"/>
    </row>
    <row r="51" spans="1:6" s="12" customFormat="1" x14ac:dyDescent="0.3">
      <c r="A51" s="26"/>
      <c r="B51" s="52" t="s">
        <v>42</v>
      </c>
      <c r="C51" s="23" t="s">
        <v>577</v>
      </c>
      <c r="D51" s="23"/>
      <c r="E51" s="31"/>
      <c r="F51" s="13"/>
    </row>
    <row r="52" spans="1:6" s="20" customFormat="1" x14ac:dyDescent="0.3">
      <c r="A52" s="26"/>
      <c r="B52" s="57" t="s">
        <v>43</v>
      </c>
      <c r="C52" s="38" t="s">
        <v>583</v>
      </c>
      <c r="D52" s="38"/>
      <c r="E52" s="39"/>
      <c r="F52" s="21"/>
    </row>
    <row r="53" spans="1:6" x14ac:dyDescent="0.3">
      <c r="B53" s="58" t="s">
        <v>44</v>
      </c>
      <c r="C53" s="40" t="s">
        <v>584</v>
      </c>
      <c r="D53" s="40"/>
      <c r="E53" s="41"/>
    </row>
    <row r="54" spans="1:6" x14ac:dyDescent="0.3">
      <c r="B54" s="59" t="s">
        <v>45</v>
      </c>
      <c r="C54" s="42" t="s">
        <v>585</v>
      </c>
      <c r="D54" s="42"/>
      <c r="E54" s="43"/>
    </row>
    <row r="55" spans="1:6" s="12" customFormat="1" x14ac:dyDescent="0.3">
      <c r="A55" s="26"/>
      <c r="B55" s="52" t="s">
        <v>46</v>
      </c>
      <c r="C55" s="23" t="s">
        <v>574</v>
      </c>
      <c r="D55" s="23"/>
      <c r="E55" s="31"/>
      <c r="F55" s="13"/>
    </row>
    <row r="56" spans="1:6" x14ac:dyDescent="0.3">
      <c r="B56" s="52" t="s">
        <v>47</v>
      </c>
      <c r="C56" s="23" t="s">
        <v>574</v>
      </c>
    </row>
    <row r="57" spans="1:6" x14ac:dyDescent="0.3">
      <c r="B57" s="58" t="s">
        <v>48</v>
      </c>
      <c r="C57" s="40" t="s">
        <v>586</v>
      </c>
      <c r="D57" s="40"/>
      <c r="E57" s="41"/>
    </row>
    <row r="58" spans="1:6" s="5" customFormat="1" x14ac:dyDescent="0.3">
      <c r="A58" s="26"/>
      <c r="B58" s="52" t="s">
        <v>49</v>
      </c>
      <c r="C58" s="23" t="s">
        <v>516</v>
      </c>
      <c r="D58" s="23"/>
      <c r="E58" s="31"/>
      <c r="F58" s="3"/>
    </row>
    <row r="59" spans="1:6" s="16" customFormat="1" x14ac:dyDescent="0.3">
      <c r="A59" s="26"/>
      <c r="B59" s="52" t="s">
        <v>50</v>
      </c>
      <c r="C59" s="23" t="s">
        <v>516</v>
      </c>
      <c r="D59" s="23" t="s">
        <v>828</v>
      </c>
      <c r="E59" s="31"/>
      <c r="F59" s="17"/>
    </row>
    <row r="60" spans="1:6" s="4" customFormat="1" x14ac:dyDescent="0.3">
      <c r="A60" s="26"/>
      <c r="B60" s="50" t="s">
        <v>51</v>
      </c>
      <c r="C60" s="29" t="s">
        <v>516</v>
      </c>
      <c r="D60" s="29" t="s">
        <v>752</v>
      </c>
      <c r="E60" s="30"/>
      <c r="F60" s="3"/>
    </row>
    <row r="61" spans="1:6" s="4" customFormat="1" x14ac:dyDescent="0.3">
      <c r="A61" s="26"/>
      <c r="B61" s="57" t="s">
        <v>52</v>
      </c>
      <c r="C61" s="38" t="s">
        <v>583</v>
      </c>
      <c r="D61" s="38"/>
      <c r="E61" s="39"/>
      <c r="F61" s="3"/>
    </row>
    <row r="62" spans="1:6" s="10" customFormat="1" x14ac:dyDescent="0.3">
      <c r="A62" s="26"/>
      <c r="B62" s="60" t="s">
        <v>3660</v>
      </c>
      <c r="C62" s="30" t="s">
        <v>3622</v>
      </c>
      <c r="D62" s="28" t="s">
        <v>3771</v>
      </c>
      <c r="E62" s="28" t="s">
        <v>3661</v>
      </c>
      <c r="F62" s="11"/>
    </row>
    <row r="63" spans="1:6" s="12" customFormat="1" x14ac:dyDescent="0.3">
      <c r="A63" s="26"/>
      <c r="B63" s="61" t="s">
        <v>53</v>
      </c>
      <c r="C63" s="28" t="s">
        <v>3659</v>
      </c>
      <c r="D63" s="28" t="s">
        <v>3771</v>
      </c>
      <c r="E63" s="28" t="s">
        <v>587</v>
      </c>
      <c r="F63" s="13"/>
    </row>
    <row r="64" spans="1:6" s="12" customFormat="1" x14ac:dyDescent="0.3">
      <c r="A64" s="26"/>
      <c r="B64" s="53" t="s">
        <v>54</v>
      </c>
      <c r="C64" s="32" t="s">
        <v>588</v>
      </c>
      <c r="D64" s="32"/>
      <c r="E64" s="33"/>
      <c r="F64" s="13"/>
    </row>
    <row r="65" spans="1:6" s="12" customFormat="1" x14ac:dyDescent="0.3">
      <c r="A65" s="26"/>
      <c r="B65" s="58" t="s">
        <v>55</v>
      </c>
      <c r="C65" s="40" t="s">
        <v>586</v>
      </c>
      <c r="D65" s="40"/>
      <c r="E65" s="41"/>
      <c r="F65" s="13"/>
    </row>
    <row r="66" spans="1:6" s="8" customFormat="1" x14ac:dyDescent="0.3">
      <c r="A66" s="26"/>
      <c r="B66" s="58" t="s">
        <v>56</v>
      </c>
      <c r="C66" s="40" t="s">
        <v>586</v>
      </c>
      <c r="D66" s="40"/>
      <c r="E66" s="41"/>
      <c r="F66" s="9"/>
    </row>
    <row r="67" spans="1:6" x14ac:dyDescent="0.3">
      <c r="B67" s="58" t="s">
        <v>57</v>
      </c>
      <c r="C67" s="40" t="s">
        <v>586</v>
      </c>
      <c r="D67" s="40"/>
      <c r="E67" s="41"/>
    </row>
    <row r="68" spans="1:6" s="12" customFormat="1" x14ac:dyDescent="0.3">
      <c r="A68" s="26"/>
      <c r="B68" s="54" t="s">
        <v>58</v>
      </c>
      <c r="C68" s="34" t="s">
        <v>579</v>
      </c>
      <c r="D68" s="34"/>
      <c r="E68" s="35"/>
      <c r="F68" s="13"/>
    </row>
    <row r="69" spans="1:6" s="12" customFormat="1" x14ac:dyDescent="0.3">
      <c r="A69" s="26"/>
      <c r="B69" s="52" t="s">
        <v>59</v>
      </c>
      <c r="C69" s="23" t="s">
        <v>577</v>
      </c>
      <c r="D69" s="23"/>
      <c r="E69" s="31"/>
      <c r="F69" s="13"/>
    </row>
    <row r="70" spans="1:6" s="12" customFormat="1" x14ac:dyDescent="0.3">
      <c r="A70" s="26"/>
      <c r="B70" s="58" t="s">
        <v>60</v>
      </c>
      <c r="C70" s="40" t="s">
        <v>586</v>
      </c>
      <c r="D70" s="40"/>
      <c r="E70" s="41"/>
      <c r="F70" s="13"/>
    </row>
    <row r="71" spans="1:6" x14ac:dyDescent="0.3">
      <c r="B71" s="58" t="s">
        <v>62</v>
      </c>
      <c r="C71" s="40" t="s">
        <v>586</v>
      </c>
      <c r="D71" s="40"/>
      <c r="E71" s="41"/>
    </row>
    <row r="72" spans="1:6" x14ac:dyDescent="0.3">
      <c r="B72" s="58" t="s">
        <v>61</v>
      </c>
      <c r="C72" s="40" t="s">
        <v>586</v>
      </c>
      <c r="D72" s="40"/>
      <c r="E72" s="41"/>
    </row>
    <row r="73" spans="1:6" x14ac:dyDescent="0.3">
      <c r="B73" s="52" t="s">
        <v>63</v>
      </c>
      <c r="C73" s="23" t="s">
        <v>589</v>
      </c>
    </row>
    <row r="74" spans="1:6" x14ac:dyDescent="0.3">
      <c r="B74" s="52" t="s">
        <v>64</v>
      </c>
      <c r="C74" s="23" t="s">
        <v>574</v>
      </c>
    </row>
    <row r="75" spans="1:6" s="10" customFormat="1" x14ac:dyDescent="0.3">
      <c r="A75" s="26"/>
      <c r="B75" s="52" t="s">
        <v>65</v>
      </c>
      <c r="C75" s="23" t="s">
        <v>590</v>
      </c>
      <c r="D75" s="23"/>
      <c r="E75" s="31"/>
      <c r="F75" s="11"/>
    </row>
    <row r="76" spans="1:6" x14ac:dyDescent="0.3">
      <c r="B76" s="52" t="s">
        <v>66</v>
      </c>
      <c r="C76" s="23" t="s">
        <v>577</v>
      </c>
      <c r="D76" s="23" t="s">
        <v>753</v>
      </c>
    </row>
    <row r="77" spans="1:6" x14ac:dyDescent="0.3">
      <c r="B77" s="53" t="s">
        <v>67</v>
      </c>
      <c r="C77" s="33" t="s">
        <v>3522</v>
      </c>
      <c r="D77" s="32"/>
      <c r="E77" s="33"/>
    </row>
    <row r="78" spans="1:6" s="12" customFormat="1" x14ac:dyDescent="0.3">
      <c r="A78" s="26"/>
      <c r="B78" s="52" t="s">
        <v>69</v>
      </c>
      <c r="C78" s="31" t="s">
        <v>3492</v>
      </c>
      <c r="D78" s="23" t="s">
        <v>3533</v>
      </c>
      <c r="E78" s="31"/>
      <c r="F78" s="13"/>
    </row>
    <row r="79" spans="1:6" s="12" customFormat="1" x14ac:dyDescent="0.3">
      <c r="A79" s="26"/>
      <c r="B79" s="52" t="s">
        <v>68</v>
      </c>
      <c r="C79" s="23" t="s">
        <v>577</v>
      </c>
      <c r="D79" s="23"/>
      <c r="E79" s="31"/>
      <c r="F79" s="13"/>
    </row>
    <row r="80" spans="1:6" s="12" customFormat="1" x14ac:dyDescent="0.3">
      <c r="A80" s="26"/>
      <c r="B80" s="58" t="s">
        <v>70</v>
      </c>
      <c r="C80" s="41" t="s">
        <v>3631</v>
      </c>
      <c r="D80" s="40"/>
      <c r="E80" s="41"/>
      <c r="F80" s="13"/>
    </row>
    <row r="81" spans="1:6" x14ac:dyDescent="0.3">
      <c r="B81" s="62" t="s">
        <v>3705</v>
      </c>
      <c r="C81" s="45" t="s">
        <v>3686</v>
      </c>
      <c r="D81" s="46"/>
      <c r="E81" s="47"/>
    </row>
    <row r="82" spans="1:6" x14ac:dyDescent="0.3">
      <c r="B82" s="58" t="s">
        <v>71</v>
      </c>
      <c r="C82" s="40" t="s">
        <v>586</v>
      </c>
      <c r="D82" s="40"/>
      <c r="E82" s="41"/>
    </row>
    <row r="83" spans="1:6" x14ac:dyDescent="0.3">
      <c r="B83" s="58" t="s">
        <v>72</v>
      </c>
      <c r="C83" s="40" t="s">
        <v>586</v>
      </c>
      <c r="D83" s="40"/>
      <c r="E83" s="41"/>
    </row>
    <row r="84" spans="1:6" x14ac:dyDescent="0.3">
      <c r="B84" s="52" t="s">
        <v>73</v>
      </c>
      <c r="C84" s="23" t="s">
        <v>3646</v>
      </c>
    </row>
    <row r="85" spans="1:6" x14ac:dyDescent="0.3">
      <c r="B85" s="52" t="s">
        <v>75</v>
      </c>
      <c r="C85" s="23" t="s">
        <v>574</v>
      </c>
    </row>
    <row r="86" spans="1:6" x14ac:dyDescent="0.3">
      <c r="B86" s="52" t="s">
        <v>74</v>
      </c>
      <c r="C86" s="23" t="s">
        <v>590</v>
      </c>
    </row>
    <row r="87" spans="1:6" x14ac:dyDescent="0.3">
      <c r="B87" s="52" t="s">
        <v>76</v>
      </c>
      <c r="C87" s="23" t="s">
        <v>590</v>
      </c>
    </row>
    <row r="88" spans="1:6" x14ac:dyDescent="0.3">
      <c r="B88" s="52" t="s">
        <v>77</v>
      </c>
      <c r="C88" s="23" t="s">
        <v>591</v>
      </c>
    </row>
    <row r="89" spans="1:6" x14ac:dyDescent="0.3">
      <c r="B89" s="52" t="s">
        <v>78</v>
      </c>
      <c r="C89" s="23" t="s">
        <v>592</v>
      </c>
    </row>
    <row r="90" spans="1:6" x14ac:dyDescent="0.3">
      <c r="B90" s="52" t="s">
        <v>79</v>
      </c>
      <c r="C90" s="23" t="s">
        <v>577</v>
      </c>
      <c r="D90" s="23" t="s">
        <v>753</v>
      </c>
    </row>
    <row r="91" spans="1:6" x14ac:dyDescent="0.3">
      <c r="B91" s="52" t="s">
        <v>80</v>
      </c>
      <c r="C91" s="23" t="s">
        <v>3646</v>
      </c>
    </row>
    <row r="92" spans="1:6" s="10" customFormat="1" x14ac:dyDescent="0.3">
      <c r="A92" s="26"/>
      <c r="B92" s="52" t="s">
        <v>81</v>
      </c>
      <c r="C92" s="23" t="s">
        <v>591</v>
      </c>
      <c r="D92" s="23"/>
      <c r="E92" s="31"/>
      <c r="F92" s="11"/>
    </row>
    <row r="93" spans="1:6" x14ac:dyDescent="0.3">
      <c r="B93" s="52" t="s">
        <v>82</v>
      </c>
      <c r="C93" s="23" t="s">
        <v>574</v>
      </c>
    </row>
    <row r="94" spans="1:6" s="4" customFormat="1" x14ac:dyDescent="0.3">
      <c r="A94" s="26"/>
      <c r="B94" s="52" t="s">
        <v>83</v>
      </c>
      <c r="C94" s="23" t="s">
        <v>516</v>
      </c>
      <c r="D94" s="23"/>
      <c r="E94" s="31"/>
      <c r="F94" s="3"/>
    </row>
    <row r="95" spans="1:6" x14ac:dyDescent="0.3">
      <c r="B95" s="53" t="s">
        <v>84</v>
      </c>
      <c r="C95" s="32" t="s">
        <v>588</v>
      </c>
      <c r="D95" s="32"/>
      <c r="E95" s="33"/>
    </row>
    <row r="96" spans="1:6" x14ac:dyDescent="0.3">
      <c r="B96" s="52" t="s">
        <v>85</v>
      </c>
      <c r="C96" s="23" t="s">
        <v>577</v>
      </c>
    </row>
    <row r="97" spans="2:5" x14ac:dyDescent="0.3">
      <c r="B97" s="61" t="s">
        <v>86</v>
      </c>
      <c r="C97" s="28" t="s">
        <v>516</v>
      </c>
      <c r="D97" s="28"/>
      <c r="E97" s="30" t="s">
        <v>1181</v>
      </c>
    </row>
    <row r="98" spans="2:5" x14ac:dyDescent="0.3">
      <c r="B98" s="52" t="s">
        <v>87</v>
      </c>
      <c r="C98" s="23" t="s">
        <v>577</v>
      </c>
      <c r="D98" s="23" t="s">
        <v>3763</v>
      </c>
    </row>
    <row r="99" spans="2:5" x14ac:dyDescent="0.3">
      <c r="B99" s="52" t="s">
        <v>88</v>
      </c>
      <c r="C99" s="23" t="s">
        <v>577</v>
      </c>
      <c r="D99" s="23" t="s">
        <v>754</v>
      </c>
    </row>
    <row r="100" spans="2:5" x14ac:dyDescent="0.3">
      <c r="B100" s="52" t="s">
        <v>89</v>
      </c>
      <c r="C100" s="23" t="s">
        <v>577</v>
      </c>
      <c r="D100" s="23" t="s">
        <v>754</v>
      </c>
    </row>
    <row r="101" spans="2:5" x14ac:dyDescent="0.3">
      <c r="B101" s="52" t="s">
        <v>90</v>
      </c>
      <c r="C101" s="23" t="s">
        <v>577</v>
      </c>
      <c r="D101" s="23" t="s">
        <v>754</v>
      </c>
    </row>
    <row r="102" spans="2:5" x14ac:dyDescent="0.3">
      <c r="B102" s="52" t="s">
        <v>91</v>
      </c>
      <c r="C102" s="23" t="s">
        <v>577</v>
      </c>
      <c r="D102" s="23" t="s">
        <v>754</v>
      </c>
    </row>
    <row r="103" spans="2:5" x14ac:dyDescent="0.3">
      <c r="B103" s="52" t="s">
        <v>92</v>
      </c>
      <c r="C103" s="23" t="s">
        <v>577</v>
      </c>
      <c r="D103" s="23" t="s">
        <v>754</v>
      </c>
    </row>
    <row r="104" spans="2:5" x14ac:dyDescent="0.3">
      <c r="B104" s="52" t="s">
        <v>93</v>
      </c>
      <c r="C104" s="23" t="s">
        <v>577</v>
      </c>
      <c r="D104" s="23" t="s">
        <v>754</v>
      </c>
    </row>
    <row r="105" spans="2:5" x14ac:dyDescent="0.3">
      <c r="B105" s="52" t="s">
        <v>94</v>
      </c>
      <c r="C105" s="23" t="s">
        <v>593</v>
      </c>
      <c r="D105" s="23" t="s">
        <v>754</v>
      </c>
    </row>
    <row r="106" spans="2:5" x14ac:dyDescent="0.3">
      <c r="B106" s="52" t="s">
        <v>95</v>
      </c>
      <c r="C106" s="23" t="s">
        <v>577</v>
      </c>
      <c r="D106" s="23" t="s">
        <v>754</v>
      </c>
    </row>
    <row r="107" spans="2:5" x14ac:dyDescent="0.3">
      <c r="B107" s="52" t="s">
        <v>96</v>
      </c>
      <c r="C107" s="23" t="s">
        <v>577</v>
      </c>
      <c r="D107" s="23" t="s">
        <v>754</v>
      </c>
    </row>
    <row r="108" spans="2:5" x14ac:dyDescent="0.3">
      <c r="B108" s="52" t="s">
        <v>97</v>
      </c>
      <c r="C108" s="23" t="s">
        <v>577</v>
      </c>
      <c r="D108" s="23" t="s">
        <v>754</v>
      </c>
    </row>
    <row r="109" spans="2:5" x14ac:dyDescent="0.3">
      <c r="B109" s="52" t="s">
        <v>98</v>
      </c>
      <c r="C109" s="23" t="s">
        <v>577</v>
      </c>
      <c r="D109" s="23" t="s">
        <v>754</v>
      </c>
    </row>
    <row r="110" spans="2:5" x14ac:dyDescent="0.3">
      <c r="B110" s="52" t="s">
        <v>99</v>
      </c>
      <c r="C110" s="23" t="s">
        <v>577</v>
      </c>
      <c r="D110" s="23" t="s">
        <v>754</v>
      </c>
    </row>
    <row r="111" spans="2:5" x14ac:dyDescent="0.3">
      <c r="B111" s="52" t="s">
        <v>100</v>
      </c>
      <c r="C111" s="23" t="s">
        <v>3659</v>
      </c>
      <c r="D111" s="23" t="s">
        <v>754</v>
      </c>
    </row>
    <row r="112" spans="2:5" x14ac:dyDescent="0.3">
      <c r="B112" s="52" t="s">
        <v>102</v>
      </c>
      <c r="C112" s="23" t="s">
        <v>574</v>
      </c>
    </row>
    <row r="113" spans="1:6" x14ac:dyDescent="0.3">
      <c r="B113" s="52" t="s">
        <v>103</v>
      </c>
      <c r="C113" s="23" t="s">
        <v>577</v>
      </c>
      <c r="D113" s="23" t="s">
        <v>755</v>
      </c>
    </row>
    <row r="114" spans="1:6" x14ac:dyDescent="0.3">
      <c r="B114" s="52" t="s">
        <v>106</v>
      </c>
      <c r="C114" s="23" t="s">
        <v>577</v>
      </c>
      <c r="D114" s="23" t="s">
        <v>3764</v>
      </c>
    </row>
    <row r="115" spans="1:6" s="5" customFormat="1" x14ac:dyDescent="0.3">
      <c r="A115" s="26"/>
      <c r="B115" s="52" t="s">
        <v>104</v>
      </c>
      <c r="C115" s="23" t="s">
        <v>577</v>
      </c>
      <c r="D115" s="23"/>
      <c r="E115" s="31"/>
      <c r="F115" s="3"/>
    </row>
    <row r="116" spans="1:6" s="18" customFormat="1" x14ac:dyDescent="0.3">
      <c r="A116" s="26"/>
      <c r="B116" s="52" t="s">
        <v>105</v>
      </c>
      <c r="C116" s="23" t="s">
        <v>593</v>
      </c>
      <c r="D116" s="23"/>
      <c r="E116" s="31"/>
      <c r="F116" s="19"/>
    </row>
    <row r="117" spans="1:6" x14ac:dyDescent="0.3">
      <c r="B117" s="52" t="s">
        <v>107</v>
      </c>
      <c r="C117" s="23" t="s">
        <v>3659</v>
      </c>
    </row>
    <row r="118" spans="1:6" x14ac:dyDescent="0.3">
      <c r="B118" s="50" t="s">
        <v>108</v>
      </c>
      <c r="C118" s="29" t="s">
        <v>575</v>
      </c>
      <c r="D118" s="29" t="s">
        <v>594</v>
      </c>
      <c r="E118" s="30"/>
    </row>
    <row r="119" spans="1:6" x14ac:dyDescent="0.3">
      <c r="B119" s="63" t="s">
        <v>109</v>
      </c>
      <c r="C119" s="48" t="s">
        <v>596</v>
      </c>
      <c r="D119" s="48"/>
      <c r="E119" s="49"/>
    </row>
    <row r="120" spans="1:6" x14ac:dyDescent="0.3">
      <c r="B120" s="52" t="s">
        <v>110</v>
      </c>
      <c r="C120" s="23" t="s">
        <v>577</v>
      </c>
      <c r="D120" s="23" t="s">
        <v>597</v>
      </c>
    </row>
    <row r="121" spans="1:6" x14ac:dyDescent="0.3">
      <c r="B121" s="60" t="s">
        <v>3720</v>
      </c>
      <c r="C121" s="30" t="s">
        <v>3492</v>
      </c>
    </row>
    <row r="122" spans="1:6" x14ac:dyDescent="0.3">
      <c r="B122" s="52" t="s">
        <v>111</v>
      </c>
      <c r="C122" s="23" t="s">
        <v>577</v>
      </c>
    </row>
    <row r="123" spans="1:6" s="4" customFormat="1" x14ac:dyDescent="0.3">
      <c r="A123" s="26"/>
      <c r="B123" s="52" t="s">
        <v>112</v>
      </c>
      <c r="C123" s="23" t="s">
        <v>516</v>
      </c>
      <c r="D123" s="23" t="s">
        <v>3772</v>
      </c>
      <c r="E123" s="31"/>
      <c r="F123" s="3"/>
    </row>
    <row r="124" spans="1:6" x14ac:dyDescent="0.3">
      <c r="B124" s="52" t="s">
        <v>113</v>
      </c>
      <c r="C124" s="23" t="s">
        <v>516</v>
      </c>
      <c r="D124" s="23" t="s">
        <v>3772</v>
      </c>
    </row>
    <row r="125" spans="1:6" x14ac:dyDescent="0.3">
      <c r="B125" s="52" t="s">
        <v>362</v>
      </c>
      <c r="C125" s="23" t="s">
        <v>516</v>
      </c>
      <c r="D125" s="23" t="s">
        <v>3772</v>
      </c>
    </row>
    <row r="126" spans="1:6" x14ac:dyDescent="0.3">
      <c r="B126" s="52" t="s">
        <v>363</v>
      </c>
      <c r="C126" s="23" t="s">
        <v>581</v>
      </c>
    </row>
    <row r="127" spans="1:6" x14ac:dyDescent="0.3">
      <c r="B127" s="61" t="s">
        <v>114</v>
      </c>
      <c r="C127" s="28" t="s">
        <v>3659</v>
      </c>
      <c r="D127" s="28"/>
      <c r="E127" s="28" t="s">
        <v>595</v>
      </c>
    </row>
    <row r="128" spans="1:6" s="4" customFormat="1" x14ac:dyDescent="0.3">
      <c r="A128" s="26"/>
      <c r="B128" s="52" t="s">
        <v>115</v>
      </c>
      <c r="C128" s="23" t="s">
        <v>577</v>
      </c>
      <c r="D128" s="23"/>
      <c r="E128" s="31" t="s">
        <v>3765</v>
      </c>
      <c r="F128" s="3"/>
    </row>
    <row r="129" spans="1:6" x14ac:dyDescent="0.3">
      <c r="B129" s="52" t="s">
        <v>116</v>
      </c>
      <c r="C129" s="23" t="s">
        <v>3659</v>
      </c>
    </row>
    <row r="130" spans="1:6" x14ac:dyDescent="0.3">
      <c r="B130" s="52" t="s">
        <v>117</v>
      </c>
      <c r="C130" s="23" t="s">
        <v>598</v>
      </c>
    </row>
    <row r="131" spans="1:6" x14ac:dyDescent="0.3">
      <c r="B131" s="52" t="s">
        <v>118</v>
      </c>
      <c r="C131" s="23" t="s">
        <v>577</v>
      </c>
    </row>
    <row r="132" spans="1:6" x14ac:dyDescent="0.3">
      <c r="B132" s="61" t="s">
        <v>119</v>
      </c>
      <c r="C132" s="28" t="s">
        <v>575</v>
      </c>
      <c r="D132" s="28"/>
      <c r="E132" s="30" t="s">
        <v>1181</v>
      </c>
    </row>
    <row r="133" spans="1:6" s="8" customFormat="1" x14ac:dyDescent="0.3">
      <c r="A133" s="26"/>
      <c r="B133" s="52" t="s">
        <v>121</v>
      </c>
      <c r="C133" s="23" t="s">
        <v>574</v>
      </c>
      <c r="D133" s="23"/>
      <c r="E133" s="31"/>
      <c r="F133" s="9"/>
    </row>
    <row r="134" spans="1:6" x14ac:dyDescent="0.3">
      <c r="B134" s="52" t="s">
        <v>122</v>
      </c>
      <c r="C134" s="23" t="s">
        <v>574</v>
      </c>
    </row>
    <row r="135" spans="1:6" x14ac:dyDescent="0.3">
      <c r="B135" s="52" t="s">
        <v>120</v>
      </c>
      <c r="C135" s="23" t="s">
        <v>581</v>
      </c>
    </row>
    <row r="136" spans="1:6" x14ac:dyDescent="0.3">
      <c r="B136" s="52" t="s">
        <v>123</v>
      </c>
      <c r="C136" s="23" t="s">
        <v>577</v>
      </c>
      <c r="D136" s="23" t="s">
        <v>599</v>
      </c>
    </row>
    <row r="137" spans="1:6" x14ac:dyDescent="0.3">
      <c r="B137" s="54" t="s">
        <v>124</v>
      </c>
      <c r="C137" s="34" t="s">
        <v>579</v>
      </c>
      <c r="D137" s="34"/>
      <c r="E137" s="35"/>
    </row>
    <row r="138" spans="1:6" s="5" customFormat="1" x14ac:dyDescent="0.3">
      <c r="A138" s="26"/>
      <c r="B138" s="52" t="s">
        <v>125</v>
      </c>
      <c r="C138" s="23" t="s">
        <v>516</v>
      </c>
      <c r="D138" s="23"/>
      <c r="E138" s="31"/>
      <c r="F138" s="3"/>
    </row>
    <row r="139" spans="1:6" s="5" customFormat="1" x14ac:dyDescent="0.3">
      <c r="A139" s="26"/>
      <c r="B139" s="52" t="s">
        <v>141</v>
      </c>
      <c r="C139" s="23" t="s">
        <v>516</v>
      </c>
      <c r="D139" s="23"/>
      <c r="E139" s="31"/>
      <c r="F139" s="3"/>
    </row>
    <row r="140" spans="1:6" s="5" customFormat="1" x14ac:dyDescent="0.3">
      <c r="A140" s="26"/>
      <c r="B140" s="52" t="s">
        <v>126</v>
      </c>
      <c r="C140" s="31" t="s">
        <v>3632</v>
      </c>
      <c r="D140" s="23"/>
      <c r="E140" s="31"/>
      <c r="F140" s="3"/>
    </row>
    <row r="141" spans="1:6" s="5" customFormat="1" x14ac:dyDescent="0.3">
      <c r="A141" s="26"/>
      <c r="B141" s="52" t="s">
        <v>127</v>
      </c>
      <c r="C141" s="23" t="s">
        <v>591</v>
      </c>
      <c r="D141" s="23"/>
      <c r="E141" s="31"/>
      <c r="F141" s="3"/>
    </row>
    <row r="142" spans="1:6" s="5" customFormat="1" x14ac:dyDescent="0.3">
      <c r="A142" s="26"/>
      <c r="B142" s="50" t="s">
        <v>128</v>
      </c>
      <c r="C142" s="29" t="s">
        <v>516</v>
      </c>
      <c r="D142" s="29" t="s">
        <v>749</v>
      </c>
      <c r="E142" s="30"/>
      <c r="F142" s="3"/>
    </row>
    <row r="143" spans="1:6" s="5" customFormat="1" x14ac:dyDescent="0.3">
      <c r="A143" s="26"/>
      <c r="B143" s="50" t="s">
        <v>129</v>
      </c>
      <c r="C143" s="29" t="s">
        <v>516</v>
      </c>
      <c r="D143" s="29" t="s">
        <v>749</v>
      </c>
      <c r="E143" s="30"/>
      <c r="F143" s="3"/>
    </row>
    <row r="144" spans="1:6" s="5" customFormat="1" x14ac:dyDescent="0.3">
      <c r="A144" s="26"/>
      <c r="B144" s="50" t="s">
        <v>130</v>
      </c>
      <c r="C144" s="29" t="s">
        <v>516</v>
      </c>
      <c r="D144" s="29" t="s">
        <v>749</v>
      </c>
      <c r="E144" s="30"/>
      <c r="F144" s="3"/>
    </row>
    <row r="145" spans="1:6" s="5" customFormat="1" x14ac:dyDescent="0.3">
      <c r="A145" s="26"/>
      <c r="B145" s="50" t="s">
        <v>131</v>
      </c>
      <c r="C145" s="29" t="s">
        <v>516</v>
      </c>
      <c r="D145" s="29" t="s">
        <v>749</v>
      </c>
      <c r="E145" s="30"/>
      <c r="F145" s="3"/>
    </row>
    <row r="146" spans="1:6" s="5" customFormat="1" x14ac:dyDescent="0.3">
      <c r="A146" s="26"/>
      <c r="B146" s="50" t="s">
        <v>364</v>
      </c>
      <c r="C146" s="29" t="s">
        <v>516</v>
      </c>
      <c r="D146" s="29" t="s">
        <v>749</v>
      </c>
      <c r="E146" s="30"/>
      <c r="F146" s="3"/>
    </row>
    <row r="147" spans="1:6" s="5" customFormat="1" x14ac:dyDescent="0.3">
      <c r="A147" s="26"/>
      <c r="B147" s="50" t="s">
        <v>132</v>
      </c>
      <c r="C147" s="29" t="s">
        <v>516</v>
      </c>
      <c r="D147" s="29" t="s">
        <v>749</v>
      </c>
      <c r="E147" s="30"/>
      <c r="F147" s="3"/>
    </row>
    <row r="148" spans="1:6" s="5" customFormat="1" x14ac:dyDescent="0.3">
      <c r="A148" s="26"/>
      <c r="B148" s="61" t="s">
        <v>133</v>
      </c>
      <c r="C148" s="28" t="s">
        <v>580</v>
      </c>
      <c r="D148" s="28" t="s">
        <v>749</v>
      </c>
      <c r="E148" s="30"/>
      <c r="F148" s="3"/>
    </row>
    <row r="149" spans="1:6" s="5" customFormat="1" x14ac:dyDescent="0.3">
      <c r="A149" s="26"/>
      <c r="B149" s="50" t="s">
        <v>134</v>
      </c>
      <c r="C149" s="29" t="s">
        <v>581</v>
      </c>
      <c r="D149" s="29" t="s">
        <v>749</v>
      </c>
      <c r="E149" s="30"/>
      <c r="F149" s="3"/>
    </row>
    <row r="150" spans="1:6" s="5" customFormat="1" x14ac:dyDescent="0.3">
      <c r="A150" s="26"/>
      <c r="B150" s="50" t="s">
        <v>135</v>
      </c>
      <c r="C150" s="29" t="s">
        <v>516</v>
      </c>
      <c r="D150" s="29" t="s">
        <v>749</v>
      </c>
      <c r="E150" s="30"/>
      <c r="F150" s="3"/>
    </row>
    <row r="151" spans="1:6" s="5" customFormat="1" x14ac:dyDescent="0.3">
      <c r="A151" s="26"/>
      <c r="B151" s="50" t="s">
        <v>136</v>
      </c>
      <c r="C151" s="29" t="s">
        <v>516</v>
      </c>
      <c r="D151" s="29" t="s">
        <v>749</v>
      </c>
      <c r="E151" s="30"/>
      <c r="F151" s="3"/>
    </row>
    <row r="152" spans="1:6" s="4" customFormat="1" x14ac:dyDescent="0.3">
      <c r="A152" s="26"/>
      <c r="B152" s="50" t="s">
        <v>137</v>
      </c>
      <c r="C152" s="29" t="s">
        <v>516</v>
      </c>
      <c r="D152" s="29" t="s">
        <v>749</v>
      </c>
      <c r="E152" s="30"/>
      <c r="F152" s="3"/>
    </row>
    <row r="153" spans="1:6" x14ac:dyDescent="0.3">
      <c r="B153" s="50" t="s">
        <v>138</v>
      </c>
      <c r="C153" s="29" t="s">
        <v>516</v>
      </c>
      <c r="D153" s="29" t="s">
        <v>749</v>
      </c>
      <c r="E153" s="30"/>
    </row>
    <row r="154" spans="1:6" s="5" customFormat="1" x14ac:dyDescent="0.3">
      <c r="A154" s="26"/>
      <c r="B154" s="50" t="s">
        <v>139</v>
      </c>
      <c r="C154" s="29" t="s">
        <v>516</v>
      </c>
      <c r="D154" s="29" t="s">
        <v>749</v>
      </c>
      <c r="E154" s="30"/>
      <c r="F154" s="3"/>
    </row>
    <row r="155" spans="1:6" x14ac:dyDescent="0.3">
      <c r="B155" s="61" t="s">
        <v>140</v>
      </c>
      <c r="C155" s="28" t="s">
        <v>3659</v>
      </c>
      <c r="D155" s="28" t="s">
        <v>749</v>
      </c>
      <c r="E155" s="30"/>
    </row>
    <row r="156" spans="1:6" x14ac:dyDescent="0.3">
      <c r="B156" s="61" t="s">
        <v>142</v>
      </c>
      <c r="C156" s="30" t="s">
        <v>3633</v>
      </c>
      <c r="D156" s="28"/>
      <c r="E156" s="30"/>
    </row>
    <row r="157" spans="1:6" x14ac:dyDescent="0.3">
      <c r="B157" s="52" t="s">
        <v>143</v>
      </c>
      <c r="C157" s="23" t="s">
        <v>580</v>
      </c>
    </row>
    <row r="158" spans="1:6" s="5" customFormat="1" x14ac:dyDescent="0.3">
      <c r="A158" s="26"/>
      <c r="B158" s="50" t="s">
        <v>144</v>
      </c>
      <c r="C158" s="30" t="s">
        <v>3492</v>
      </c>
      <c r="D158" s="29" t="s">
        <v>3635</v>
      </c>
      <c r="E158" s="30"/>
      <c r="F158" s="3"/>
    </row>
    <row r="159" spans="1:6" x14ac:dyDescent="0.3">
      <c r="B159" s="52" t="s">
        <v>145</v>
      </c>
      <c r="C159" s="23" t="s">
        <v>601</v>
      </c>
    </row>
    <row r="160" spans="1:6" x14ac:dyDescent="0.3">
      <c r="B160" s="52" t="s">
        <v>146</v>
      </c>
      <c r="C160" s="23" t="s">
        <v>3659</v>
      </c>
    </row>
    <row r="161" spans="1:6" s="8" customFormat="1" x14ac:dyDescent="0.3">
      <c r="A161" s="26"/>
      <c r="B161" s="52" t="s">
        <v>147</v>
      </c>
      <c r="C161" s="23" t="s">
        <v>589</v>
      </c>
      <c r="D161" s="23"/>
      <c r="E161" s="31"/>
      <c r="F161" s="9"/>
    </row>
    <row r="162" spans="1:6" s="10" customFormat="1" x14ac:dyDescent="0.3">
      <c r="A162" s="26"/>
      <c r="B162" s="50" t="s">
        <v>148</v>
      </c>
      <c r="C162" s="29" t="s">
        <v>581</v>
      </c>
      <c r="D162" s="29" t="s">
        <v>594</v>
      </c>
      <c r="E162" s="30"/>
      <c r="F162" s="11"/>
    </row>
    <row r="163" spans="1:6" x14ac:dyDescent="0.3">
      <c r="B163" s="52" t="s">
        <v>149</v>
      </c>
      <c r="C163" s="23" t="s">
        <v>575</v>
      </c>
    </row>
    <row r="164" spans="1:6" s="5" customFormat="1" x14ac:dyDescent="0.3">
      <c r="A164" s="26"/>
      <c r="B164" s="52" t="s">
        <v>150</v>
      </c>
      <c r="C164" s="23" t="s">
        <v>581</v>
      </c>
      <c r="D164" s="23"/>
      <c r="E164" s="31"/>
      <c r="F164" s="3"/>
    </row>
    <row r="165" spans="1:6" x14ac:dyDescent="0.3">
      <c r="B165" s="54" t="s">
        <v>151</v>
      </c>
      <c r="C165" s="34" t="s">
        <v>579</v>
      </c>
      <c r="D165" s="34"/>
      <c r="E165" s="35"/>
    </row>
    <row r="166" spans="1:6" x14ac:dyDescent="0.3">
      <c r="B166" s="53" t="s">
        <v>154</v>
      </c>
      <c r="C166" s="32" t="s">
        <v>602</v>
      </c>
      <c r="D166" s="32"/>
      <c r="E166" s="33"/>
    </row>
    <row r="167" spans="1:6" s="10" customFormat="1" x14ac:dyDescent="0.3">
      <c r="A167" s="26"/>
      <c r="B167" s="52" t="s">
        <v>152</v>
      </c>
      <c r="C167" s="23" t="s">
        <v>577</v>
      </c>
      <c r="D167" s="23"/>
      <c r="E167" s="31"/>
      <c r="F167" s="11"/>
    </row>
    <row r="168" spans="1:6" s="5" customFormat="1" x14ac:dyDescent="0.3">
      <c r="A168" s="26"/>
      <c r="B168" s="50" t="s">
        <v>153</v>
      </c>
      <c r="C168" s="29" t="s">
        <v>516</v>
      </c>
      <c r="D168" s="29" t="s">
        <v>756</v>
      </c>
      <c r="E168" s="30" t="s">
        <v>3837</v>
      </c>
      <c r="F168" s="3"/>
    </row>
    <row r="169" spans="1:6" x14ac:dyDescent="0.3">
      <c r="B169" s="52" t="s">
        <v>156</v>
      </c>
      <c r="C169" s="23" t="s">
        <v>574</v>
      </c>
    </row>
    <row r="170" spans="1:6" x14ac:dyDescent="0.3">
      <c r="B170" s="52" t="s">
        <v>155</v>
      </c>
      <c r="C170" s="23" t="s">
        <v>516</v>
      </c>
    </row>
    <row r="171" spans="1:6" s="4" customFormat="1" x14ac:dyDescent="0.3">
      <c r="A171" s="26"/>
      <c r="B171" s="53" t="s">
        <v>157</v>
      </c>
      <c r="C171" s="32" t="s">
        <v>602</v>
      </c>
      <c r="D171" s="32"/>
      <c r="E171" s="33"/>
      <c r="F171" s="3"/>
    </row>
    <row r="172" spans="1:6" s="4" customFormat="1" x14ac:dyDescent="0.3">
      <c r="A172" s="26"/>
      <c r="B172" s="50" t="s">
        <v>158</v>
      </c>
      <c r="C172" s="29" t="s">
        <v>516</v>
      </c>
      <c r="D172" s="29" t="s">
        <v>757</v>
      </c>
      <c r="E172" s="30"/>
      <c r="F172" s="3"/>
    </row>
    <row r="173" spans="1:6" s="16" customFormat="1" x14ac:dyDescent="0.3">
      <c r="A173" s="26"/>
      <c r="B173" s="52" t="s">
        <v>159</v>
      </c>
      <c r="C173" s="23" t="s">
        <v>3646</v>
      </c>
      <c r="D173" s="23" t="s">
        <v>747</v>
      </c>
      <c r="E173" s="31"/>
      <c r="F173" s="17"/>
    </row>
    <row r="174" spans="1:6" x14ac:dyDescent="0.3">
      <c r="B174" s="52" t="s">
        <v>160</v>
      </c>
      <c r="C174" s="23" t="s">
        <v>574</v>
      </c>
      <c r="D174" s="23" t="s">
        <v>747</v>
      </c>
    </row>
    <row r="175" spans="1:6" x14ac:dyDescent="0.3">
      <c r="B175" s="61" t="s">
        <v>161</v>
      </c>
      <c r="C175" s="28" t="s">
        <v>593</v>
      </c>
      <c r="D175" s="28"/>
      <c r="E175" s="28" t="s">
        <v>3623</v>
      </c>
    </row>
    <row r="176" spans="1:6" x14ac:dyDescent="0.3">
      <c r="B176" s="61" t="s">
        <v>162</v>
      </c>
      <c r="C176" s="28" t="s">
        <v>3659</v>
      </c>
      <c r="D176" s="28"/>
      <c r="E176" s="28" t="s">
        <v>3623</v>
      </c>
    </row>
    <row r="177" spans="1:6" x14ac:dyDescent="0.3">
      <c r="B177" s="57" t="s">
        <v>163</v>
      </c>
      <c r="C177" s="38" t="s">
        <v>583</v>
      </c>
      <c r="D177" s="38"/>
      <c r="E177" s="39"/>
    </row>
    <row r="178" spans="1:6" s="7" customFormat="1" x14ac:dyDescent="0.3">
      <c r="A178" s="26"/>
      <c r="B178" s="52" t="s">
        <v>164</v>
      </c>
      <c r="C178" s="23" t="s">
        <v>3492</v>
      </c>
      <c r="D178" s="23" t="s">
        <v>3766</v>
      </c>
      <c r="E178" s="31"/>
      <c r="F178" s="6"/>
    </row>
    <row r="179" spans="1:6" x14ac:dyDescent="0.3">
      <c r="B179" s="52" t="s">
        <v>165</v>
      </c>
      <c r="C179" s="23" t="s">
        <v>592</v>
      </c>
      <c r="D179" s="23" t="s">
        <v>3773</v>
      </c>
    </row>
    <row r="180" spans="1:6" x14ac:dyDescent="0.3">
      <c r="B180" s="52" t="s">
        <v>166</v>
      </c>
      <c r="C180" s="23" t="s">
        <v>3646</v>
      </c>
      <c r="D180" s="23" t="s">
        <v>3773</v>
      </c>
    </row>
    <row r="181" spans="1:6" s="4" customFormat="1" x14ac:dyDescent="0.3">
      <c r="A181" s="26"/>
      <c r="B181" s="52" t="s">
        <v>167</v>
      </c>
      <c r="C181" s="23" t="s">
        <v>574</v>
      </c>
      <c r="D181" s="23" t="s">
        <v>3773</v>
      </c>
      <c r="E181" s="31"/>
      <c r="F181" s="3"/>
    </row>
    <row r="182" spans="1:6" s="4" customFormat="1" x14ac:dyDescent="0.3">
      <c r="A182" s="26"/>
      <c r="B182" s="56" t="s">
        <v>168</v>
      </c>
      <c r="C182" s="26" t="s">
        <v>3721</v>
      </c>
      <c r="D182" s="26" t="s">
        <v>3767</v>
      </c>
      <c r="E182" s="27"/>
      <c r="F182" s="3"/>
    </row>
    <row r="183" spans="1:6" s="5" customFormat="1" x14ac:dyDescent="0.3">
      <c r="A183" s="26"/>
      <c r="B183" s="52" t="s">
        <v>177</v>
      </c>
      <c r="C183" s="23" t="s">
        <v>603</v>
      </c>
      <c r="D183" s="23"/>
      <c r="E183" s="31"/>
      <c r="F183" s="3"/>
    </row>
    <row r="184" spans="1:6" x14ac:dyDescent="0.3">
      <c r="B184" s="52" t="s">
        <v>170</v>
      </c>
      <c r="C184" s="23" t="s">
        <v>577</v>
      </c>
      <c r="D184" s="23" t="s">
        <v>3768</v>
      </c>
    </row>
    <row r="185" spans="1:6" x14ac:dyDescent="0.3">
      <c r="B185" s="61" t="s">
        <v>605</v>
      </c>
      <c r="C185" s="28" t="s">
        <v>593</v>
      </c>
      <c r="D185" s="28" t="s">
        <v>3768</v>
      </c>
      <c r="E185" s="28" t="s">
        <v>595</v>
      </c>
    </row>
    <row r="186" spans="1:6" x14ac:dyDescent="0.3">
      <c r="B186" s="61" t="s">
        <v>169</v>
      </c>
      <c r="C186" s="28" t="s">
        <v>3659</v>
      </c>
      <c r="D186" s="28" t="s">
        <v>3768</v>
      </c>
      <c r="E186" s="28" t="s">
        <v>595</v>
      </c>
    </row>
    <row r="187" spans="1:6" x14ac:dyDescent="0.3">
      <c r="B187" s="50" t="s">
        <v>171</v>
      </c>
      <c r="C187" s="29" t="s">
        <v>604</v>
      </c>
      <c r="D187" s="29" t="s">
        <v>594</v>
      </c>
      <c r="E187" s="30"/>
    </row>
    <row r="188" spans="1:6" x14ac:dyDescent="0.3">
      <c r="B188" s="52" t="s">
        <v>172</v>
      </c>
      <c r="C188" s="23" t="s">
        <v>516</v>
      </c>
      <c r="D188" s="23" t="s">
        <v>3768</v>
      </c>
    </row>
    <row r="189" spans="1:6" x14ac:dyDescent="0.3">
      <c r="B189" s="52" t="s">
        <v>173</v>
      </c>
      <c r="C189" s="23" t="s">
        <v>516</v>
      </c>
      <c r="D189" s="23" t="s">
        <v>3768</v>
      </c>
    </row>
    <row r="190" spans="1:6" x14ac:dyDescent="0.3">
      <c r="B190" s="52" t="s">
        <v>174</v>
      </c>
      <c r="C190" s="23" t="s">
        <v>516</v>
      </c>
      <c r="D190" s="23" t="s">
        <v>3768</v>
      </c>
    </row>
    <row r="191" spans="1:6" x14ac:dyDescent="0.3">
      <c r="B191" s="52" t="s">
        <v>175</v>
      </c>
      <c r="C191" s="23" t="s">
        <v>3648</v>
      </c>
      <c r="D191" s="23" t="s">
        <v>3768</v>
      </c>
    </row>
    <row r="192" spans="1:6" x14ac:dyDescent="0.3">
      <c r="B192" s="52" t="s">
        <v>176</v>
      </c>
      <c r="C192" s="23" t="s">
        <v>581</v>
      </c>
      <c r="D192" s="23" t="s">
        <v>747</v>
      </c>
    </row>
    <row r="193" spans="1:6" x14ac:dyDescent="0.3">
      <c r="B193" s="52" t="s">
        <v>178</v>
      </c>
      <c r="C193" s="23" t="s">
        <v>574</v>
      </c>
    </row>
    <row r="194" spans="1:6" x14ac:dyDescent="0.3">
      <c r="B194" s="52" t="s">
        <v>179</v>
      </c>
      <c r="C194" s="23" t="s">
        <v>577</v>
      </c>
      <c r="D194" s="23" t="s">
        <v>3774</v>
      </c>
    </row>
    <row r="195" spans="1:6" x14ac:dyDescent="0.3">
      <c r="B195" s="52" t="s">
        <v>180</v>
      </c>
      <c r="C195" s="23" t="s">
        <v>577</v>
      </c>
      <c r="D195" s="23" t="s">
        <v>3774</v>
      </c>
    </row>
    <row r="196" spans="1:6" x14ac:dyDescent="0.3">
      <c r="B196" s="52" t="s">
        <v>181</v>
      </c>
      <c r="C196" s="23" t="s">
        <v>603</v>
      </c>
      <c r="D196" s="23" t="s">
        <v>3774</v>
      </c>
    </row>
    <row r="197" spans="1:6" x14ac:dyDescent="0.3">
      <c r="B197" s="52" t="s">
        <v>182</v>
      </c>
      <c r="C197" s="23" t="s">
        <v>577</v>
      </c>
    </row>
    <row r="198" spans="1:6" x14ac:dyDescent="0.3">
      <c r="B198" s="52" t="s">
        <v>183</v>
      </c>
      <c r="C198" s="23" t="s">
        <v>574</v>
      </c>
    </row>
    <row r="199" spans="1:6" x14ac:dyDescent="0.3">
      <c r="B199" s="52" t="s">
        <v>184</v>
      </c>
      <c r="C199" s="23" t="s">
        <v>574</v>
      </c>
    </row>
    <row r="200" spans="1:6" x14ac:dyDescent="0.3">
      <c r="B200" s="51" t="s">
        <v>3716</v>
      </c>
      <c r="C200" s="31" t="s">
        <v>3519</v>
      </c>
    </row>
    <row r="201" spans="1:6" x14ac:dyDescent="0.3">
      <c r="B201" s="51" t="s">
        <v>3717</v>
      </c>
      <c r="C201" s="31" t="s">
        <v>3519</v>
      </c>
    </row>
    <row r="202" spans="1:6" x14ac:dyDescent="0.3">
      <c r="B202" s="52" t="s">
        <v>185</v>
      </c>
      <c r="C202" s="23" t="s">
        <v>575</v>
      </c>
    </row>
    <row r="203" spans="1:6" x14ac:dyDescent="0.3">
      <c r="B203" s="52" t="s">
        <v>186</v>
      </c>
      <c r="C203" s="23" t="s">
        <v>581</v>
      </c>
      <c r="D203" s="23" t="s">
        <v>748</v>
      </c>
    </row>
    <row r="204" spans="1:6" s="16" customFormat="1" x14ac:dyDescent="0.3">
      <c r="A204" s="26"/>
      <c r="B204" s="52" t="s">
        <v>365</v>
      </c>
      <c r="C204" s="23" t="s">
        <v>574</v>
      </c>
      <c r="D204" s="23" t="s">
        <v>748</v>
      </c>
      <c r="E204" s="31"/>
      <c r="F204" s="17"/>
    </row>
    <row r="205" spans="1:6" s="8" customFormat="1" x14ac:dyDescent="0.3">
      <c r="A205" s="26"/>
      <c r="B205" s="52" t="s">
        <v>187</v>
      </c>
      <c r="C205" s="23" t="s">
        <v>3646</v>
      </c>
      <c r="D205" s="23" t="s">
        <v>748</v>
      </c>
      <c r="E205" s="31"/>
      <c r="F205" s="9"/>
    </row>
    <row r="206" spans="1:6" s="5" customFormat="1" x14ac:dyDescent="0.3">
      <c r="A206" s="26"/>
      <c r="B206" s="52" t="s">
        <v>188</v>
      </c>
      <c r="C206" s="23" t="s">
        <v>577</v>
      </c>
      <c r="D206" s="23"/>
      <c r="E206" s="31"/>
      <c r="F206" s="3"/>
    </row>
    <row r="207" spans="1:6" x14ac:dyDescent="0.3">
      <c r="B207" s="51" t="s">
        <v>3718</v>
      </c>
      <c r="C207" s="31" t="s">
        <v>3519</v>
      </c>
    </row>
    <row r="208" spans="1:6" x14ac:dyDescent="0.3">
      <c r="B208" s="52" t="s">
        <v>189</v>
      </c>
      <c r="C208" s="23" t="s">
        <v>574</v>
      </c>
    </row>
    <row r="209" spans="1:6" x14ac:dyDescent="0.3">
      <c r="B209" s="52" t="s">
        <v>190</v>
      </c>
      <c r="C209" s="23" t="s">
        <v>574</v>
      </c>
    </row>
    <row r="210" spans="1:6" x14ac:dyDescent="0.3">
      <c r="B210" s="52" t="s">
        <v>191</v>
      </c>
      <c r="C210" s="23" t="s">
        <v>574</v>
      </c>
    </row>
    <row r="211" spans="1:6" s="8" customFormat="1" x14ac:dyDescent="0.3">
      <c r="A211" s="26"/>
      <c r="B211" s="57" t="s">
        <v>192</v>
      </c>
      <c r="C211" s="38" t="s">
        <v>583</v>
      </c>
      <c r="D211" s="38"/>
      <c r="E211" s="39"/>
      <c r="F211" s="9"/>
    </row>
    <row r="212" spans="1:6" x14ac:dyDescent="0.3">
      <c r="B212" s="54" t="s">
        <v>193</v>
      </c>
      <c r="C212" s="34" t="s">
        <v>579</v>
      </c>
      <c r="D212" s="34"/>
      <c r="E212" s="35"/>
    </row>
    <row r="213" spans="1:6" s="5" customFormat="1" x14ac:dyDescent="0.3">
      <c r="A213" s="26"/>
      <c r="B213" s="50" t="s">
        <v>194</v>
      </c>
      <c r="C213" s="29" t="s">
        <v>516</v>
      </c>
      <c r="D213" s="29" t="s">
        <v>758</v>
      </c>
      <c r="E213" s="30"/>
      <c r="F213" s="3"/>
    </row>
    <row r="214" spans="1:6" x14ac:dyDescent="0.3">
      <c r="B214" s="52" t="s">
        <v>195</v>
      </c>
      <c r="C214" s="23" t="s">
        <v>590</v>
      </c>
    </row>
    <row r="215" spans="1:6" x14ac:dyDescent="0.3">
      <c r="B215" s="52" t="s">
        <v>196</v>
      </c>
      <c r="C215" s="23" t="s">
        <v>590</v>
      </c>
    </row>
    <row r="216" spans="1:6" x14ac:dyDescent="0.3">
      <c r="B216" s="52" t="s">
        <v>197</v>
      </c>
      <c r="C216" s="23" t="s">
        <v>592</v>
      </c>
    </row>
    <row r="217" spans="1:6" s="4" customFormat="1" x14ac:dyDescent="0.3">
      <c r="A217" s="26"/>
      <c r="B217" s="52" t="s">
        <v>198</v>
      </c>
      <c r="C217" s="23" t="s">
        <v>3648</v>
      </c>
      <c r="D217" s="23"/>
      <c r="E217" s="31"/>
      <c r="F217" s="3"/>
    </row>
    <row r="218" spans="1:6" x14ac:dyDescent="0.3">
      <c r="B218" s="54" t="s">
        <v>199</v>
      </c>
      <c r="C218" s="34" t="s">
        <v>606</v>
      </c>
      <c r="D218" s="34"/>
      <c r="E218" s="35"/>
    </row>
    <row r="219" spans="1:6" x14ac:dyDescent="0.3">
      <c r="B219" s="60" t="s">
        <v>3679</v>
      </c>
      <c r="C219" s="30" t="s">
        <v>3492</v>
      </c>
      <c r="D219" s="28" t="s">
        <v>3680</v>
      </c>
      <c r="E219" s="30"/>
    </row>
    <row r="220" spans="1:6" x14ac:dyDescent="0.3">
      <c r="B220" s="52" t="s">
        <v>200</v>
      </c>
      <c r="C220" s="23" t="s">
        <v>576</v>
      </c>
    </row>
    <row r="221" spans="1:6" x14ac:dyDescent="0.3">
      <c r="B221" s="50" t="s">
        <v>201</v>
      </c>
      <c r="C221" s="29" t="s">
        <v>607</v>
      </c>
      <c r="D221" s="29" t="s">
        <v>759</v>
      </c>
      <c r="E221" s="30"/>
    </row>
    <row r="222" spans="1:6" x14ac:dyDescent="0.3">
      <c r="B222" s="52" t="s">
        <v>202</v>
      </c>
      <c r="C222" s="23" t="s">
        <v>576</v>
      </c>
    </row>
    <row r="223" spans="1:6" x14ac:dyDescent="0.3">
      <c r="B223" s="52" t="s">
        <v>203</v>
      </c>
      <c r="C223" s="23" t="s">
        <v>608</v>
      </c>
      <c r="D223" s="23" t="s">
        <v>609</v>
      </c>
    </row>
    <row r="224" spans="1:6" s="4" customFormat="1" x14ac:dyDescent="0.3">
      <c r="A224" s="26"/>
      <c r="B224" s="52" t="s">
        <v>204</v>
      </c>
      <c r="C224" s="23" t="s">
        <v>576</v>
      </c>
      <c r="D224" s="23"/>
      <c r="E224" s="31"/>
      <c r="F224" s="3"/>
    </row>
    <row r="225" spans="1:6" x14ac:dyDescent="0.3">
      <c r="B225" s="61" t="s">
        <v>205</v>
      </c>
      <c r="C225" s="28" t="s">
        <v>610</v>
      </c>
      <c r="D225" s="28"/>
      <c r="E225" s="30" t="s">
        <v>1181</v>
      </c>
    </row>
    <row r="226" spans="1:6" x14ac:dyDescent="0.3">
      <c r="B226" s="52" t="s">
        <v>206</v>
      </c>
      <c r="C226" s="23" t="s">
        <v>590</v>
      </c>
    </row>
    <row r="227" spans="1:6" x14ac:dyDescent="0.3">
      <c r="B227" s="52" t="s">
        <v>207</v>
      </c>
      <c r="C227" s="23" t="s">
        <v>590</v>
      </c>
    </row>
    <row r="228" spans="1:6" x14ac:dyDescent="0.3">
      <c r="B228" s="52" t="s">
        <v>208</v>
      </c>
      <c r="C228" s="23" t="s">
        <v>590</v>
      </c>
    </row>
    <row r="229" spans="1:6" x14ac:dyDescent="0.3">
      <c r="B229" s="52" t="s">
        <v>209</v>
      </c>
      <c r="C229" s="23" t="s">
        <v>611</v>
      </c>
    </row>
    <row r="230" spans="1:6" x14ac:dyDescent="0.3">
      <c r="B230" s="52" t="s">
        <v>210</v>
      </c>
      <c r="C230" s="23" t="s">
        <v>590</v>
      </c>
    </row>
    <row r="231" spans="1:6" x14ac:dyDescent="0.3">
      <c r="B231" s="52" t="s">
        <v>211</v>
      </c>
      <c r="C231" s="23" t="s">
        <v>612</v>
      </c>
    </row>
    <row r="232" spans="1:6" s="8" customFormat="1" x14ac:dyDescent="0.3">
      <c r="A232" s="26"/>
      <c r="B232" s="61" t="s">
        <v>212</v>
      </c>
      <c r="C232" s="28" t="s">
        <v>607</v>
      </c>
      <c r="D232" s="28"/>
      <c r="E232" s="30" t="s">
        <v>1181</v>
      </c>
      <c r="F232" s="9"/>
    </row>
    <row r="233" spans="1:6" x14ac:dyDescent="0.3">
      <c r="B233" s="52" t="s">
        <v>213</v>
      </c>
      <c r="C233" s="23" t="s">
        <v>607</v>
      </c>
    </row>
    <row r="234" spans="1:6" x14ac:dyDescent="0.3">
      <c r="B234" s="52" t="s">
        <v>214</v>
      </c>
      <c r="C234" s="23" t="s">
        <v>614</v>
      </c>
    </row>
    <row r="235" spans="1:6" x14ac:dyDescent="0.3">
      <c r="B235" s="52" t="s">
        <v>215</v>
      </c>
      <c r="C235" s="23" t="s">
        <v>593</v>
      </c>
    </row>
    <row r="236" spans="1:6" x14ac:dyDescent="0.3">
      <c r="B236" s="52" t="s">
        <v>218</v>
      </c>
      <c r="C236" s="23" t="s">
        <v>608</v>
      </c>
    </row>
    <row r="237" spans="1:6" x14ac:dyDescent="0.3">
      <c r="B237" s="52" t="s">
        <v>216</v>
      </c>
      <c r="C237" s="23" t="s">
        <v>615</v>
      </c>
    </row>
    <row r="238" spans="1:6" x14ac:dyDescent="0.3">
      <c r="B238" s="52" t="s">
        <v>217</v>
      </c>
      <c r="C238" s="23" t="s">
        <v>616</v>
      </c>
    </row>
    <row r="239" spans="1:6" x14ac:dyDescent="0.3">
      <c r="B239" s="52" t="s">
        <v>219</v>
      </c>
      <c r="C239" s="23" t="s">
        <v>607</v>
      </c>
    </row>
    <row r="240" spans="1:6" x14ac:dyDescent="0.3">
      <c r="B240" s="54" t="s">
        <v>220</v>
      </c>
      <c r="C240" s="35" t="s">
        <v>3486</v>
      </c>
      <c r="D240" s="34"/>
      <c r="E240" s="35"/>
    </row>
    <row r="241" spans="1:6" s="10" customFormat="1" x14ac:dyDescent="0.3">
      <c r="A241" s="26"/>
      <c r="B241" s="52" t="s">
        <v>221</v>
      </c>
      <c r="C241" s="23" t="s">
        <v>614</v>
      </c>
      <c r="D241" s="23"/>
      <c r="E241" s="31"/>
      <c r="F241" s="11"/>
    </row>
    <row r="242" spans="1:6" x14ac:dyDescent="0.3">
      <c r="B242" s="52" t="s">
        <v>222</v>
      </c>
      <c r="C242" s="31" t="s">
        <v>3492</v>
      </c>
      <c r="D242" s="23" t="s">
        <v>3636</v>
      </c>
    </row>
    <row r="243" spans="1:6" s="10" customFormat="1" x14ac:dyDescent="0.3">
      <c r="A243" s="26"/>
      <c r="B243" s="52" t="s">
        <v>223</v>
      </c>
      <c r="C243" s="31" t="s">
        <v>3648</v>
      </c>
      <c r="D243" s="23" t="s">
        <v>3636</v>
      </c>
      <c r="E243" s="31"/>
      <c r="F243" s="11"/>
    </row>
    <row r="244" spans="1:6" x14ac:dyDescent="0.3">
      <c r="B244" s="52" t="s">
        <v>224</v>
      </c>
      <c r="C244" s="23" t="s">
        <v>576</v>
      </c>
    </row>
    <row r="245" spans="1:6" x14ac:dyDescent="0.3">
      <c r="B245" s="52" t="s">
        <v>225</v>
      </c>
      <c r="C245" s="23" t="s">
        <v>610</v>
      </c>
    </row>
    <row r="246" spans="1:6" x14ac:dyDescent="0.3">
      <c r="B246" s="52" t="s">
        <v>226</v>
      </c>
      <c r="C246" s="23" t="s">
        <v>615</v>
      </c>
    </row>
    <row r="247" spans="1:6" x14ac:dyDescent="0.3">
      <c r="B247" s="52" t="s">
        <v>227</v>
      </c>
      <c r="C247" s="23" t="s">
        <v>617</v>
      </c>
    </row>
    <row r="248" spans="1:6" x14ac:dyDescent="0.3">
      <c r="B248" s="52" t="s">
        <v>228</v>
      </c>
      <c r="C248" s="23" t="s">
        <v>612</v>
      </c>
      <c r="D248" s="23" t="s">
        <v>760</v>
      </c>
    </row>
    <row r="249" spans="1:6" x14ac:dyDescent="0.3">
      <c r="B249" s="53" t="s">
        <v>229</v>
      </c>
      <c r="C249" s="33" t="s">
        <v>3560</v>
      </c>
      <c r="D249" s="32"/>
      <c r="E249" s="33"/>
    </row>
    <row r="250" spans="1:6" x14ac:dyDescent="0.3">
      <c r="B250" s="51" t="s">
        <v>3722</v>
      </c>
      <c r="C250" s="31" t="s">
        <v>3723</v>
      </c>
    </row>
    <row r="251" spans="1:6" x14ac:dyDescent="0.3">
      <c r="B251" s="52" t="s">
        <v>600</v>
      </c>
      <c r="C251" s="23" t="s">
        <v>591</v>
      </c>
    </row>
    <row r="252" spans="1:6" x14ac:dyDescent="0.3">
      <c r="B252" s="53" t="s">
        <v>230</v>
      </c>
      <c r="C252" s="32" t="s">
        <v>588</v>
      </c>
      <c r="D252" s="32"/>
      <c r="E252" s="33"/>
    </row>
    <row r="253" spans="1:6" x14ac:dyDescent="0.3">
      <c r="B253" s="52" t="s">
        <v>234</v>
      </c>
      <c r="C253" s="23" t="s">
        <v>601</v>
      </c>
    </row>
    <row r="254" spans="1:6" x14ac:dyDescent="0.3">
      <c r="B254" s="52" t="s">
        <v>232</v>
      </c>
      <c r="C254" s="23" t="s">
        <v>590</v>
      </c>
    </row>
    <row r="255" spans="1:6" x14ac:dyDescent="0.3">
      <c r="B255" s="52" t="s">
        <v>231</v>
      </c>
      <c r="C255" s="23" t="s">
        <v>3646</v>
      </c>
    </row>
    <row r="256" spans="1:6" x14ac:dyDescent="0.3">
      <c r="B256" s="52" t="s">
        <v>233</v>
      </c>
      <c r="C256" s="23" t="s">
        <v>3646</v>
      </c>
    </row>
    <row r="257" spans="1:6" x14ac:dyDescent="0.3">
      <c r="B257" s="52" t="s">
        <v>235</v>
      </c>
      <c r="C257" s="23" t="s">
        <v>590</v>
      </c>
    </row>
    <row r="258" spans="1:6" x14ac:dyDescent="0.3">
      <c r="B258" s="52" t="s">
        <v>298</v>
      </c>
      <c r="C258" s="23" t="s">
        <v>3646</v>
      </c>
    </row>
    <row r="259" spans="1:6" x14ac:dyDescent="0.3">
      <c r="B259" s="52" t="s">
        <v>299</v>
      </c>
      <c r="C259" s="23" t="s">
        <v>3646</v>
      </c>
    </row>
    <row r="260" spans="1:6" x14ac:dyDescent="0.3">
      <c r="B260" s="52" t="s">
        <v>236</v>
      </c>
      <c r="C260" s="23" t="s">
        <v>607</v>
      </c>
    </row>
    <row r="261" spans="1:6" x14ac:dyDescent="0.3">
      <c r="B261" s="52" t="s">
        <v>334</v>
      </c>
      <c r="C261" s="23" t="s">
        <v>618</v>
      </c>
    </row>
    <row r="262" spans="1:6" x14ac:dyDescent="0.3">
      <c r="B262" s="52" t="s">
        <v>277</v>
      </c>
      <c r="C262" s="23" t="s">
        <v>590</v>
      </c>
    </row>
    <row r="263" spans="1:6" x14ac:dyDescent="0.3">
      <c r="B263" s="52" t="s">
        <v>366</v>
      </c>
      <c r="C263" s="23" t="s">
        <v>601</v>
      </c>
    </row>
    <row r="264" spans="1:6" s="5" customFormat="1" x14ac:dyDescent="0.3">
      <c r="A264" s="26"/>
      <c r="B264" s="52" t="s">
        <v>335</v>
      </c>
      <c r="C264" s="23" t="s">
        <v>619</v>
      </c>
      <c r="D264" s="23"/>
      <c r="E264" s="31"/>
      <c r="F264" s="3"/>
    </row>
    <row r="265" spans="1:6" x14ac:dyDescent="0.3">
      <c r="B265" s="52" t="s">
        <v>336</v>
      </c>
      <c r="C265" s="23" t="s">
        <v>620</v>
      </c>
    </row>
    <row r="266" spans="1:6" x14ac:dyDescent="0.3">
      <c r="B266" s="52" t="s">
        <v>337</v>
      </c>
      <c r="C266" s="23" t="s">
        <v>621</v>
      </c>
    </row>
    <row r="267" spans="1:6" x14ac:dyDescent="0.3">
      <c r="B267" s="52" t="s">
        <v>338</v>
      </c>
      <c r="C267" s="23" t="s">
        <v>622</v>
      </c>
    </row>
    <row r="268" spans="1:6" x14ac:dyDescent="0.3">
      <c r="B268" s="52" t="s">
        <v>339</v>
      </c>
      <c r="C268" s="23" t="s">
        <v>620</v>
      </c>
    </row>
    <row r="269" spans="1:6" x14ac:dyDescent="0.3">
      <c r="B269" s="52" t="s">
        <v>367</v>
      </c>
      <c r="C269" s="23" t="s">
        <v>590</v>
      </c>
    </row>
    <row r="270" spans="1:6" x14ac:dyDescent="0.3">
      <c r="B270" s="52" t="s">
        <v>300</v>
      </c>
      <c r="C270" s="23" t="s">
        <v>3646</v>
      </c>
    </row>
    <row r="271" spans="1:6" s="10" customFormat="1" x14ac:dyDescent="0.3">
      <c r="A271" s="26"/>
      <c r="B271" s="52" t="s">
        <v>368</v>
      </c>
      <c r="C271" s="23" t="s">
        <v>601</v>
      </c>
      <c r="D271" s="23"/>
      <c r="E271" s="31"/>
      <c r="F271" s="11"/>
    </row>
    <row r="272" spans="1:6" x14ac:dyDescent="0.3">
      <c r="B272" s="52" t="s">
        <v>317</v>
      </c>
      <c r="C272" s="31" t="s">
        <v>3638</v>
      </c>
    </row>
    <row r="273" spans="1:6" x14ac:dyDescent="0.3">
      <c r="B273" s="50" t="s">
        <v>369</v>
      </c>
      <c r="C273" s="29" t="s">
        <v>604</v>
      </c>
      <c r="D273" s="29" t="s">
        <v>623</v>
      </c>
      <c r="E273" s="30"/>
    </row>
    <row r="274" spans="1:6" x14ac:dyDescent="0.3">
      <c r="B274" s="52" t="s">
        <v>371</v>
      </c>
      <c r="C274" s="23" t="s">
        <v>577</v>
      </c>
    </row>
    <row r="275" spans="1:6" x14ac:dyDescent="0.3">
      <c r="B275" s="50" t="s">
        <v>275</v>
      </c>
      <c r="C275" s="28" t="s">
        <v>593</v>
      </c>
      <c r="E275" s="28" t="s">
        <v>613</v>
      </c>
    </row>
    <row r="276" spans="1:6" s="5" customFormat="1" x14ac:dyDescent="0.3">
      <c r="A276" s="26"/>
      <c r="B276" s="52" t="s">
        <v>310</v>
      </c>
      <c r="C276" s="23" t="s">
        <v>604</v>
      </c>
      <c r="D276" s="23"/>
      <c r="E276" s="31"/>
      <c r="F276" s="3"/>
    </row>
    <row r="277" spans="1:6" x14ac:dyDescent="0.3">
      <c r="B277" s="52" t="s">
        <v>237</v>
      </c>
      <c r="C277" s="23" t="s">
        <v>617</v>
      </c>
    </row>
    <row r="278" spans="1:6" x14ac:dyDescent="0.3">
      <c r="B278" s="52" t="s">
        <v>278</v>
      </c>
      <c r="C278" s="23" t="s">
        <v>590</v>
      </c>
    </row>
    <row r="279" spans="1:6" x14ac:dyDescent="0.3">
      <c r="B279" s="52" t="s">
        <v>311</v>
      </c>
      <c r="C279" s="23" t="s">
        <v>604</v>
      </c>
    </row>
    <row r="280" spans="1:6" x14ac:dyDescent="0.3">
      <c r="B280" s="53" t="s">
        <v>372</v>
      </c>
      <c r="C280" s="32" t="s">
        <v>588</v>
      </c>
      <c r="D280" s="32"/>
      <c r="E280" s="33"/>
    </row>
    <row r="281" spans="1:6" x14ac:dyDescent="0.3">
      <c r="B281" s="52" t="s">
        <v>373</v>
      </c>
      <c r="C281" s="23" t="s">
        <v>590</v>
      </c>
      <c r="D281" s="23" t="s">
        <v>629</v>
      </c>
    </row>
    <row r="282" spans="1:6" x14ac:dyDescent="0.3">
      <c r="B282" s="52" t="s">
        <v>279</v>
      </c>
      <c r="C282" s="23" t="s">
        <v>590</v>
      </c>
    </row>
    <row r="283" spans="1:6" x14ac:dyDescent="0.3">
      <c r="B283" s="52" t="s">
        <v>374</v>
      </c>
      <c r="C283" s="23" t="s">
        <v>590</v>
      </c>
    </row>
    <row r="284" spans="1:6" x14ac:dyDescent="0.3">
      <c r="B284" s="52" t="s">
        <v>280</v>
      </c>
      <c r="C284" s="23" t="s">
        <v>590</v>
      </c>
    </row>
    <row r="285" spans="1:6" x14ac:dyDescent="0.3">
      <c r="B285" s="50" t="s">
        <v>375</v>
      </c>
      <c r="C285" s="29" t="s">
        <v>3707</v>
      </c>
      <c r="D285" s="29" t="s">
        <v>624</v>
      </c>
      <c r="E285" s="30"/>
    </row>
    <row r="286" spans="1:6" x14ac:dyDescent="0.3">
      <c r="B286" s="52" t="s">
        <v>376</v>
      </c>
      <c r="C286" s="23" t="s">
        <v>590</v>
      </c>
    </row>
    <row r="287" spans="1:6" x14ac:dyDescent="0.3">
      <c r="B287" s="52" t="s">
        <v>377</v>
      </c>
      <c r="C287" s="23" t="s">
        <v>590</v>
      </c>
    </row>
    <row r="288" spans="1:6" x14ac:dyDescent="0.3">
      <c r="B288" s="52" t="s">
        <v>238</v>
      </c>
      <c r="C288" s="23" t="s">
        <v>615</v>
      </c>
      <c r="D288" s="23" t="s">
        <v>761</v>
      </c>
    </row>
    <row r="289" spans="1:6" x14ac:dyDescent="0.3">
      <c r="B289" s="52" t="s">
        <v>239</v>
      </c>
      <c r="C289" s="23" t="s">
        <v>615</v>
      </c>
      <c r="D289" s="23" t="s">
        <v>761</v>
      </c>
    </row>
    <row r="290" spans="1:6" x14ac:dyDescent="0.3">
      <c r="B290" s="52" t="s">
        <v>240</v>
      </c>
      <c r="C290" s="23" t="s">
        <v>616</v>
      </c>
      <c r="D290" s="23" t="s">
        <v>761</v>
      </c>
    </row>
    <row r="291" spans="1:6" x14ac:dyDescent="0.3">
      <c r="B291" s="52" t="s">
        <v>301</v>
      </c>
      <c r="C291" s="23" t="s">
        <v>3646</v>
      </c>
      <c r="D291" s="23" t="s">
        <v>762</v>
      </c>
    </row>
    <row r="292" spans="1:6" x14ac:dyDescent="0.3">
      <c r="B292" s="52" t="s">
        <v>241</v>
      </c>
      <c r="C292" s="23" t="s">
        <v>616</v>
      </c>
      <c r="D292" s="23" t="s">
        <v>761</v>
      </c>
    </row>
    <row r="293" spans="1:6" x14ac:dyDescent="0.3">
      <c r="B293" s="52" t="s">
        <v>242</v>
      </c>
      <c r="C293" s="23" t="s">
        <v>577</v>
      </c>
      <c r="D293" s="23" t="s">
        <v>761</v>
      </c>
    </row>
    <row r="294" spans="1:6" x14ac:dyDescent="0.3">
      <c r="B294" s="52" t="s">
        <v>318</v>
      </c>
      <c r="C294" s="23" t="s">
        <v>576</v>
      </c>
    </row>
    <row r="295" spans="1:6" x14ac:dyDescent="0.3">
      <c r="B295" s="52" t="s">
        <v>378</v>
      </c>
      <c r="C295" s="23" t="s">
        <v>607</v>
      </c>
    </row>
    <row r="296" spans="1:6" x14ac:dyDescent="0.3">
      <c r="B296" s="52" t="s">
        <v>243</v>
      </c>
      <c r="C296" s="23" t="s">
        <v>616</v>
      </c>
      <c r="D296" s="23" t="s">
        <v>761</v>
      </c>
    </row>
    <row r="297" spans="1:6" x14ac:dyDescent="0.3">
      <c r="B297" s="52" t="s">
        <v>625</v>
      </c>
      <c r="C297" s="23" t="s">
        <v>590</v>
      </c>
    </row>
    <row r="298" spans="1:6" s="4" customFormat="1" x14ac:dyDescent="0.3">
      <c r="A298" s="26"/>
      <c r="B298" s="52" t="s">
        <v>379</v>
      </c>
      <c r="C298" s="23" t="s">
        <v>590</v>
      </c>
      <c r="D298" s="23"/>
      <c r="E298" s="31"/>
      <c r="F298" s="3"/>
    </row>
    <row r="299" spans="1:6" x14ac:dyDescent="0.3">
      <c r="B299" s="52" t="s">
        <v>244</v>
      </c>
      <c r="C299" s="23" t="s">
        <v>615</v>
      </c>
      <c r="D299" s="23" t="s">
        <v>761</v>
      </c>
    </row>
    <row r="300" spans="1:6" x14ac:dyDescent="0.3">
      <c r="B300" s="52" t="s">
        <v>245</v>
      </c>
      <c r="C300" s="23" t="s">
        <v>607</v>
      </c>
      <c r="D300" s="23" t="s">
        <v>762</v>
      </c>
    </row>
    <row r="301" spans="1:6" x14ac:dyDescent="0.3">
      <c r="B301" s="52" t="s">
        <v>281</v>
      </c>
      <c r="C301" s="23" t="s">
        <v>590</v>
      </c>
    </row>
    <row r="302" spans="1:6" x14ac:dyDescent="0.3">
      <c r="B302" s="52" t="s">
        <v>282</v>
      </c>
      <c r="C302" s="23" t="s">
        <v>590</v>
      </c>
    </row>
    <row r="303" spans="1:6" x14ac:dyDescent="0.3">
      <c r="B303" s="52" t="s">
        <v>380</v>
      </c>
      <c r="C303" s="23" t="s">
        <v>626</v>
      </c>
    </row>
    <row r="304" spans="1:6" x14ac:dyDescent="0.3">
      <c r="B304" s="52" t="s">
        <v>312</v>
      </c>
      <c r="C304" s="23" t="s">
        <v>604</v>
      </c>
    </row>
    <row r="305" spans="1:6" x14ac:dyDescent="0.3">
      <c r="B305" s="52" t="s">
        <v>381</v>
      </c>
      <c r="C305" s="23" t="s">
        <v>590</v>
      </c>
    </row>
    <row r="306" spans="1:6" x14ac:dyDescent="0.3">
      <c r="B306" s="52" t="s">
        <v>246</v>
      </c>
      <c r="C306" s="23" t="s">
        <v>608</v>
      </c>
      <c r="D306" s="23" t="s">
        <v>761</v>
      </c>
    </row>
    <row r="307" spans="1:6" x14ac:dyDescent="0.3">
      <c r="B307" s="61" t="s">
        <v>247</v>
      </c>
      <c r="C307" s="28" t="s">
        <v>627</v>
      </c>
      <c r="D307" s="28"/>
      <c r="E307" s="30" t="s">
        <v>3681</v>
      </c>
    </row>
    <row r="308" spans="1:6" x14ac:dyDescent="0.3">
      <c r="B308" s="52" t="s">
        <v>283</v>
      </c>
      <c r="C308" s="23" t="s">
        <v>590</v>
      </c>
    </row>
    <row r="309" spans="1:6" x14ac:dyDescent="0.3">
      <c r="B309" s="52" t="s">
        <v>276</v>
      </c>
      <c r="C309" s="23" t="s">
        <v>593</v>
      </c>
      <c r="D309" s="23" t="s">
        <v>761</v>
      </c>
    </row>
    <row r="310" spans="1:6" x14ac:dyDescent="0.3">
      <c r="B310" s="51" t="s">
        <v>3706</v>
      </c>
      <c r="C310" s="31" t="s">
        <v>3633</v>
      </c>
    </row>
    <row r="311" spans="1:6" x14ac:dyDescent="0.3">
      <c r="B311" s="52" t="s">
        <v>332</v>
      </c>
      <c r="C311" s="23" t="s">
        <v>577</v>
      </c>
    </row>
    <row r="312" spans="1:6" s="10" customFormat="1" x14ac:dyDescent="0.3">
      <c r="A312" s="26"/>
      <c r="B312" s="52" t="s">
        <v>383</v>
      </c>
      <c r="C312" s="23" t="s">
        <v>590</v>
      </c>
      <c r="D312" s="23"/>
      <c r="E312" s="31"/>
      <c r="F312" s="11"/>
    </row>
    <row r="313" spans="1:6" x14ac:dyDescent="0.3">
      <c r="B313" s="52" t="s">
        <v>384</v>
      </c>
      <c r="C313" s="23" t="s">
        <v>3646</v>
      </c>
    </row>
    <row r="314" spans="1:6" x14ac:dyDescent="0.3">
      <c r="B314" s="52" t="s">
        <v>385</v>
      </c>
      <c r="C314" s="23" t="s">
        <v>590</v>
      </c>
    </row>
    <row r="315" spans="1:6" s="5" customFormat="1" x14ac:dyDescent="0.3">
      <c r="A315" s="26"/>
      <c r="B315" s="52" t="s">
        <v>302</v>
      </c>
      <c r="C315" s="23" t="s">
        <v>3646</v>
      </c>
      <c r="D315" s="23"/>
      <c r="E315" s="31"/>
      <c r="F315" s="3"/>
    </row>
    <row r="316" spans="1:6" x14ac:dyDescent="0.3">
      <c r="B316" s="52" t="s">
        <v>386</v>
      </c>
      <c r="C316" s="23" t="s">
        <v>590</v>
      </c>
    </row>
    <row r="317" spans="1:6" x14ac:dyDescent="0.3">
      <c r="B317" s="52" t="s">
        <v>319</v>
      </c>
      <c r="C317" s="23" t="s">
        <v>576</v>
      </c>
      <c r="D317" s="23" t="s">
        <v>762</v>
      </c>
    </row>
    <row r="318" spans="1:6" s="4" customFormat="1" x14ac:dyDescent="0.3">
      <c r="A318" s="26"/>
      <c r="B318" s="52" t="s">
        <v>387</v>
      </c>
      <c r="C318" s="23" t="s">
        <v>601</v>
      </c>
      <c r="D318" s="23"/>
      <c r="E318" s="31"/>
      <c r="F318" s="3"/>
    </row>
    <row r="319" spans="1:6" s="5" customFormat="1" x14ac:dyDescent="0.3">
      <c r="A319" s="26"/>
      <c r="B319" s="52" t="s">
        <v>284</v>
      </c>
      <c r="C319" s="23" t="s">
        <v>590</v>
      </c>
      <c r="D319" s="23"/>
      <c r="E319" s="31"/>
      <c r="F319" s="3"/>
    </row>
    <row r="320" spans="1:6" x14ac:dyDescent="0.3">
      <c r="B320" s="52" t="s">
        <v>313</v>
      </c>
      <c r="C320" s="23" t="s">
        <v>604</v>
      </c>
    </row>
    <row r="321" spans="2:5" x14ac:dyDescent="0.3">
      <c r="B321" s="52" t="s">
        <v>388</v>
      </c>
      <c r="C321" s="23" t="s">
        <v>590</v>
      </c>
    </row>
    <row r="322" spans="2:5" x14ac:dyDescent="0.3">
      <c r="B322" s="53" t="s">
        <v>389</v>
      </c>
      <c r="C322" s="33" t="s">
        <v>3522</v>
      </c>
      <c r="D322" s="32"/>
      <c r="E322" s="33"/>
    </row>
    <row r="323" spans="2:5" x14ac:dyDescent="0.3">
      <c r="B323" s="52" t="s">
        <v>320</v>
      </c>
      <c r="C323" s="23" t="s">
        <v>576</v>
      </c>
      <c r="D323" s="23" t="s">
        <v>763</v>
      </c>
    </row>
    <row r="324" spans="2:5" x14ac:dyDescent="0.3">
      <c r="B324" s="52" t="s">
        <v>321</v>
      </c>
      <c r="C324" s="23" t="s">
        <v>576</v>
      </c>
    </row>
    <row r="325" spans="2:5" x14ac:dyDescent="0.3">
      <c r="B325" s="50" t="s">
        <v>322</v>
      </c>
      <c r="C325" s="29" t="s">
        <v>576</v>
      </c>
      <c r="D325" s="29" t="s">
        <v>764</v>
      </c>
      <c r="E325" s="30"/>
    </row>
    <row r="326" spans="2:5" x14ac:dyDescent="0.3">
      <c r="B326" s="52" t="s">
        <v>390</v>
      </c>
      <c r="C326" s="23" t="s">
        <v>601</v>
      </c>
    </row>
    <row r="327" spans="2:5" x14ac:dyDescent="0.3">
      <c r="B327" s="52" t="s">
        <v>314</v>
      </c>
      <c r="C327" s="23" t="s">
        <v>604</v>
      </c>
    </row>
    <row r="328" spans="2:5" x14ac:dyDescent="0.3">
      <c r="B328" s="61" t="s">
        <v>323</v>
      </c>
      <c r="C328" s="28" t="s">
        <v>576</v>
      </c>
      <c r="D328" s="28"/>
      <c r="E328" s="30" t="s">
        <v>3682</v>
      </c>
    </row>
    <row r="329" spans="2:5" x14ac:dyDescent="0.3">
      <c r="B329" s="50" t="s">
        <v>391</v>
      </c>
      <c r="C329" s="29" t="s">
        <v>3707</v>
      </c>
      <c r="D329" s="29" t="s">
        <v>624</v>
      </c>
      <c r="E329" s="30"/>
    </row>
    <row r="330" spans="2:5" x14ac:dyDescent="0.3">
      <c r="B330" s="52" t="s">
        <v>303</v>
      </c>
      <c r="C330" s="23" t="s">
        <v>3646</v>
      </c>
      <c r="D330" s="23" t="s">
        <v>765</v>
      </c>
    </row>
    <row r="331" spans="2:5" x14ac:dyDescent="0.3">
      <c r="B331" s="52" t="s">
        <v>285</v>
      </c>
      <c r="C331" s="23" t="s">
        <v>590</v>
      </c>
      <c r="D331" s="23" t="s">
        <v>765</v>
      </c>
    </row>
    <row r="332" spans="2:5" x14ac:dyDescent="0.3">
      <c r="B332" s="52" t="s">
        <v>324</v>
      </c>
      <c r="C332" s="31" t="s">
        <v>3639</v>
      </c>
    </row>
    <row r="333" spans="2:5" x14ac:dyDescent="0.3">
      <c r="B333" s="52" t="s">
        <v>286</v>
      </c>
      <c r="C333" s="23" t="s">
        <v>590</v>
      </c>
    </row>
    <row r="334" spans="2:5" x14ac:dyDescent="0.3">
      <c r="B334" s="52" t="s">
        <v>287</v>
      </c>
      <c r="C334" s="23" t="s">
        <v>590</v>
      </c>
    </row>
    <row r="335" spans="2:5" x14ac:dyDescent="0.3">
      <c r="B335" s="52" t="s">
        <v>304</v>
      </c>
      <c r="C335" s="23" t="s">
        <v>3646</v>
      </c>
    </row>
    <row r="336" spans="2:5" x14ac:dyDescent="0.3">
      <c r="B336" s="52" t="s">
        <v>325</v>
      </c>
      <c r="C336" s="23" t="s">
        <v>576</v>
      </c>
    </row>
    <row r="337" spans="2:4" x14ac:dyDescent="0.3">
      <c r="B337" s="52" t="s">
        <v>340</v>
      </c>
      <c r="C337" s="23" t="s">
        <v>620</v>
      </c>
    </row>
    <row r="338" spans="2:4" x14ac:dyDescent="0.3">
      <c r="B338" s="52" t="s">
        <v>315</v>
      </c>
      <c r="C338" s="23" t="s">
        <v>604</v>
      </c>
    </row>
    <row r="339" spans="2:4" x14ac:dyDescent="0.3">
      <c r="B339" s="52" t="s">
        <v>326</v>
      </c>
      <c r="C339" s="31" t="s">
        <v>3639</v>
      </c>
    </row>
    <row r="340" spans="2:4" x14ac:dyDescent="0.3">
      <c r="B340" s="52" t="s">
        <v>288</v>
      </c>
      <c r="C340" s="23" t="s">
        <v>590</v>
      </c>
    </row>
    <row r="341" spans="2:4" x14ac:dyDescent="0.3">
      <c r="B341" s="52" t="s">
        <v>392</v>
      </c>
      <c r="C341" s="23" t="s">
        <v>601</v>
      </c>
    </row>
    <row r="342" spans="2:4" x14ac:dyDescent="0.3">
      <c r="B342" s="52" t="s">
        <v>341</v>
      </c>
      <c r="C342" s="23" t="s">
        <v>622</v>
      </c>
    </row>
    <row r="343" spans="2:4" x14ac:dyDescent="0.3">
      <c r="B343" s="52" t="s">
        <v>393</v>
      </c>
      <c r="C343" s="23" t="s">
        <v>3646</v>
      </c>
    </row>
    <row r="344" spans="2:4" x14ac:dyDescent="0.3">
      <c r="B344" s="52" t="s">
        <v>394</v>
      </c>
      <c r="C344" s="23" t="s">
        <v>590</v>
      </c>
    </row>
    <row r="345" spans="2:4" x14ac:dyDescent="0.3">
      <c r="B345" s="52" t="s">
        <v>395</v>
      </c>
      <c r="C345" s="23" t="s">
        <v>590</v>
      </c>
    </row>
    <row r="346" spans="2:4" x14ac:dyDescent="0.3">
      <c r="B346" s="52" t="s">
        <v>396</v>
      </c>
      <c r="C346" s="23" t="s">
        <v>628</v>
      </c>
    </row>
    <row r="347" spans="2:4" x14ac:dyDescent="0.3">
      <c r="B347" s="52" t="s">
        <v>248</v>
      </c>
      <c r="C347" s="23" t="s">
        <v>616</v>
      </c>
      <c r="D347" s="23" t="s">
        <v>761</v>
      </c>
    </row>
    <row r="348" spans="2:4" x14ac:dyDescent="0.3">
      <c r="B348" s="50" t="s">
        <v>272</v>
      </c>
      <c r="C348" s="28" t="s">
        <v>3622</v>
      </c>
      <c r="D348" s="28" t="s">
        <v>3623</v>
      </c>
    </row>
    <row r="349" spans="2:4" x14ac:dyDescent="0.3">
      <c r="B349" s="52" t="s">
        <v>289</v>
      </c>
      <c r="C349" s="23" t="s">
        <v>590</v>
      </c>
    </row>
    <row r="350" spans="2:4" x14ac:dyDescent="0.3">
      <c r="B350" s="52" t="s">
        <v>290</v>
      </c>
      <c r="C350" s="23" t="s">
        <v>590</v>
      </c>
    </row>
    <row r="351" spans="2:4" x14ac:dyDescent="0.3">
      <c r="B351" s="52" t="s">
        <v>291</v>
      </c>
      <c r="C351" s="23" t="s">
        <v>590</v>
      </c>
    </row>
    <row r="352" spans="2:4" x14ac:dyDescent="0.3">
      <c r="B352" s="52" t="s">
        <v>292</v>
      </c>
      <c r="C352" s="23" t="s">
        <v>590</v>
      </c>
    </row>
    <row r="353" spans="1:6" x14ac:dyDescent="0.3">
      <c r="B353" s="52" t="s">
        <v>397</v>
      </c>
      <c r="C353" s="23" t="s">
        <v>590</v>
      </c>
    </row>
    <row r="354" spans="1:6" x14ac:dyDescent="0.3">
      <c r="B354" s="52" t="s">
        <v>398</v>
      </c>
      <c r="C354" s="23" t="s">
        <v>3659</v>
      </c>
    </row>
    <row r="355" spans="1:6" x14ac:dyDescent="0.3">
      <c r="B355" s="52" t="s">
        <v>348</v>
      </c>
      <c r="C355" s="23" t="s">
        <v>626</v>
      </c>
    </row>
    <row r="356" spans="1:6" s="10" customFormat="1" x14ac:dyDescent="0.3">
      <c r="A356" s="26"/>
      <c r="B356" s="52" t="s">
        <v>249</v>
      </c>
      <c r="C356" s="23" t="s">
        <v>616</v>
      </c>
      <c r="D356" s="23"/>
      <c r="E356" s="31"/>
      <c r="F356" s="11"/>
    </row>
    <row r="357" spans="1:6" x14ac:dyDescent="0.3">
      <c r="B357" s="52" t="s">
        <v>399</v>
      </c>
      <c r="C357" s="31" t="s">
        <v>3509</v>
      </c>
    </row>
    <row r="358" spans="1:6" x14ac:dyDescent="0.3">
      <c r="B358" s="52" t="s">
        <v>273</v>
      </c>
      <c r="C358" s="23" t="s">
        <v>3659</v>
      </c>
      <c r="D358" s="23" t="s">
        <v>761</v>
      </c>
    </row>
    <row r="359" spans="1:6" x14ac:dyDescent="0.3">
      <c r="B359" s="52" t="s">
        <v>250</v>
      </c>
      <c r="C359" s="23" t="s">
        <v>616</v>
      </c>
      <c r="D359" s="23" t="s">
        <v>761</v>
      </c>
    </row>
    <row r="360" spans="1:6" x14ac:dyDescent="0.3">
      <c r="B360" s="52" t="s">
        <v>251</v>
      </c>
      <c r="C360" s="23" t="s">
        <v>616</v>
      </c>
      <c r="D360" s="23" t="s">
        <v>761</v>
      </c>
    </row>
    <row r="361" spans="1:6" x14ac:dyDescent="0.3">
      <c r="B361" s="52" t="s">
        <v>305</v>
      </c>
      <c r="C361" s="23" t="s">
        <v>3646</v>
      </c>
    </row>
    <row r="362" spans="1:6" x14ac:dyDescent="0.3">
      <c r="B362" s="52" t="s">
        <v>342</v>
      </c>
      <c r="C362" s="23" t="s">
        <v>622</v>
      </c>
    </row>
    <row r="363" spans="1:6" x14ac:dyDescent="0.3">
      <c r="B363" s="52" t="s">
        <v>400</v>
      </c>
      <c r="C363" s="23" t="s">
        <v>576</v>
      </c>
      <c r="D363" s="23" t="s">
        <v>766</v>
      </c>
    </row>
    <row r="364" spans="1:6" x14ac:dyDescent="0.3">
      <c r="B364" s="52" t="s">
        <v>401</v>
      </c>
      <c r="C364" s="23" t="s">
        <v>3646</v>
      </c>
      <c r="D364" s="23" t="s">
        <v>766</v>
      </c>
    </row>
    <row r="365" spans="1:6" s="15" customFormat="1" x14ac:dyDescent="0.3">
      <c r="A365" s="26"/>
      <c r="B365" s="52" t="s">
        <v>402</v>
      </c>
      <c r="C365" s="23" t="s">
        <v>590</v>
      </c>
      <c r="D365" s="23" t="s">
        <v>766</v>
      </c>
      <c r="E365" s="31"/>
      <c r="F365" s="14"/>
    </row>
    <row r="366" spans="1:6" s="15" customFormat="1" x14ac:dyDescent="0.3">
      <c r="A366" s="26"/>
      <c r="B366" s="53" t="s">
        <v>382</v>
      </c>
      <c r="C366" s="32" t="s">
        <v>588</v>
      </c>
      <c r="D366" s="32"/>
      <c r="E366" s="33"/>
      <c r="F366" s="14"/>
    </row>
    <row r="367" spans="1:6" x14ac:dyDescent="0.3">
      <c r="B367" s="52" t="s">
        <v>343</v>
      </c>
      <c r="C367" s="23" t="s">
        <v>630</v>
      </c>
    </row>
    <row r="368" spans="1:6" s="4" customFormat="1" x14ac:dyDescent="0.3">
      <c r="A368" s="26"/>
      <c r="B368" s="61" t="s">
        <v>252</v>
      </c>
      <c r="C368" s="28" t="s">
        <v>616</v>
      </c>
      <c r="D368" s="28" t="s">
        <v>3775</v>
      </c>
      <c r="E368" s="30"/>
      <c r="F368" s="3"/>
    </row>
    <row r="369" spans="1:6" s="15" customFormat="1" x14ac:dyDescent="0.3">
      <c r="A369" s="26"/>
      <c r="B369" s="52" t="s">
        <v>403</v>
      </c>
      <c r="C369" s="23" t="s">
        <v>590</v>
      </c>
      <c r="D369" s="23"/>
      <c r="E369" s="31"/>
      <c r="F369" s="14"/>
    </row>
    <row r="370" spans="1:6" s="15" customFormat="1" x14ac:dyDescent="0.3">
      <c r="A370" s="26"/>
      <c r="B370" s="52" t="s">
        <v>306</v>
      </c>
      <c r="C370" s="23" t="s">
        <v>3646</v>
      </c>
      <c r="D370" s="23" t="s">
        <v>768</v>
      </c>
      <c r="E370" s="31"/>
      <c r="F370" s="14"/>
    </row>
    <row r="371" spans="1:6" s="15" customFormat="1" x14ac:dyDescent="0.3">
      <c r="A371" s="26"/>
      <c r="B371" s="52" t="s">
        <v>293</v>
      </c>
      <c r="C371" s="23" t="s">
        <v>3519</v>
      </c>
      <c r="D371" s="23" t="s">
        <v>768</v>
      </c>
      <c r="E371" s="31"/>
      <c r="F371" s="14"/>
    </row>
    <row r="372" spans="1:6" s="15" customFormat="1" x14ac:dyDescent="0.3">
      <c r="A372" s="26"/>
      <c r="B372" s="52" t="s">
        <v>253</v>
      </c>
      <c r="C372" s="23" t="s">
        <v>577</v>
      </c>
      <c r="D372" s="23"/>
      <c r="E372" s="31"/>
      <c r="F372" s="14"/>
    </row>
    <row r="373" spans="1:6" x14ac:dyDescent="0.3">
      <c r="B373" s="52" t="s">
        <v>254</v>
      </c>
      <c r="C373" s="23" t="s">
        <v>577</v>
      </c>
    </row>
    <row r="374" spans="1:6" x14ac:dyDescent="0.3">
      <c r="B374" s="52" t="s">
        <v>255</v>
      </c>
      <c r="C374" s="23" t="s">
        <v>577</v>
      </c>
      <c r="D374" s="23" t="s">
        <v>629</v>
      </c>
    </row>
    <row r="375" spans="1:6" x14ac:dyDescent="0.3">
      <c r="B375" s="55" t="s">
        <v>354</v>
      </c>
      <c r="C375" s="36" t="s">
        <v>631</v>
      </c>
      <c r="D375" s="37"/>
      <c r="E375" s="36"/>
    </row>
    <row r="376" spans="1:6" x14ac:dyDescent="0.3">
      <c r="B376" s="55" t="s">
        <v>355</v>
      </c>
      <c r="C376" s="36" t="s">
        <v>631</v>
      </c>
      <c r="D376" s="37"/>
      <c r="E376" s="36"/>
    </row>
    <row r="377" spans="1:6" x14ac:dyDescent="0.3">
      <c r="B377" s="52" t="s">
        <v>256</v>
      </c>
      <c r="C377" s="23" t="s">
        <v>607</v>
      </c>
    </row>
    <row r="378" spans="1:6" x14ac:dyDescent="0.3">
      <c r="B378" s="52" t="s">
        <v>257</v>
      </c>
      <c r="C378" s="23" t="s">
        <v>577</v>
      </c>
    </row>
    <row r="379" spans="1:6" x14ac:dyDescent="0.3">
      <c r="B379" s="55" t="s">
        <v>3611</v>
      </c>
      <c r="C379" s="36" t="s">
        <v>3497</v>
      </c>
      <c r="D379" s="37"/>
      <c r="E379" s="36"/>
    </row>
    <row r="380" spans="1:6" x14ac:dyDescent="0.3">
      <c r="B380" s="55" t="s">
        <v>356</v>
      </c>
      <c r="C380" s="36" t="s">
        <v>631</v>
      </c>
      <c r="D380" s="37"/>
      <c r="E380" s="36"/>
    </row>
    <row r="381" spans="1:6" x14ac:dyDescent="0.3">
      <c r="B381" s="55" t="s">
        <v>357</v>
      </c>
      <c r="C381" s="36" t="s">
        <v>631</v>
      </c>
      <c r="D381" s="37"/>
      <c r="E381" s="36"/>
    </row>
    <row r="382" spans="1:6" x14ac:dyDescent="0.3">
      <c r="B382" s="55" t="s">
        <v>358</v>
      </c>
      <c r="C382" s="36" t="s">
        <v>631</v>
      </c>
      <c r="D382" s="37"/>
      <c r="E382" s="36"/>
    </row>
    <row r="383" spans="1:6" x14ac:dyDescent="0.3">
      <c r="B383" s="52" t="s">
        <v>258</v>
      </c>
      <c r="C383" s="23" t="s">
        <v>617</v>
      </c>
    </row>
    <row r="384" spans="1:6" x14ac:dyDescent="0.3">
      <c r="B384" s="52" t="s">
        <v>405</v>
      </c>
      <c r="C384" s="23" t="s">
        <v>617</v>
      </c>
      <c r="D384" s="23" t="s">
        <v>629</v>
      </c>
    </row>
    <row r="385" spans="1:6" s="15" customFormat="1" x14ac:dyDescent="0.3">
      <c r="A385" s="26"/>
      <c r="B385" s="52" t="s">
        <v>259</v>
      </c>
      <c r="C385" s="23" t="s">
        <v>615</v>
      </c>
      <c r="D385" s="23"/>
      <c r="E385" s="31"/>
      <c r="F385" s="14"/>
    </row>
    <row r="386" spans="1:6" s="15" customFormat="1" x14ac:dyDescent="0.3">
      <c r="A386" s="26"/>
      <c r="B386" s="52" t="s">
        <v>260</v>
      </c>
      <c r="C386" s="23" t="s">
        <v>632</v>
      </c>
      <c r="D386" s="23"/>
      <c r="E386" s="31"/>
      <c r="F386" s="14"/>
    </row>
    <row r="387" spans="1:6" s="15" customFormat="1" x14ac:dyDescent="0.3">
      <c r="A387" s="26"/>
      <c r="B387" s="52" t="s">
        <v>404</v>
      </c>
      <c r="C387" s="23" t="s">
        <v>577</v>
      </c>
      <c r="D387" s="23" t="s">
        <v>769</v>
      </c>
      <c r="E387" s="31"/>
      <c r="F387" s="14"/>
    </row>
    <row r="388" spans="1:6" s="15" customFormat="1" x14ac:dyDescent="0.3">
      <c r="A388" s="26"/>
      <c r="B388" s="52" t="s">
        <v>261</v>
      </c>
      <c r="C388" s="23" t="s">
        <v>615</v>
      </c>
      <c r="D388" s="23" t="s">
        <v>762</v>
      </c>
      <c r="E388" s="31"/>
      <c r="F388" s="14"/>
    </row>
    <row r="389" spans="1:6" x14ac:dyDescent="0.3">
      <c r="B389" s="52" t="s">
        <v>262</v>
      </c>
      <c r="C389" s="23" t="s">
        <v>611</v>
      </c>
      <c r="D389" s="23" t="s">
        <v>762</v>
      </c>
    </row>
    <row r="390" spans="1:6" x14ac:dyDescent="0.3">
      <c r="B390" s="60" t="s">
        <v>3662</v>
      </c>
      <c r="C390" s="30" t="s">
        <v>3622</v>
      </c>
      <c r="D390" s="28" t="s">
        <v>3663</v>
      </c>
    </row>
    <row r="391" spans="1:6" x14ac:dyDescent="0.3">
      <c r="B391" s="52" t="s">
        <v>327</v>
      </c>
      <c r="C391" s="23" t="s">
        <v>576</v>
      </c>
    </row>
    <row r="392" spans="1:6" s="20" customFormat="1" x14ac:dyDescent="0.3">
      <c r="A392" s="26"/>
      <c r="B392" s="52" t="s">
        <v>406</v>
      </c>
      <c r="C392" s="23" t="s">
        <v>577</v>
      </c>
      <c r="D392" s="23" t="s">
        <v>770</v>
      </c>
      <c r="E392" s="31"/>
      <c r="F392" s="21"/>
    </row>
    <row r="393" spans="1:6" s="20" customFormat="1" x14ac:dyDescent="0.3">
      <c r="A393" s="26"/>
      <c r="B393" s="52" t="s">
        <v>263</v>
      </c>
      <c r="C393" s="23" t="s">
        <v>616</v>
      </c>
      <c r="D393" s="23"/>
      <c r="E393" s="31"/>
      <c r="F393" s="21"/>
    </row>
    <row r="394" spans="1:6" x14ac:dyDescent="0.3">
      <c r="B394" s="55" t="s">
        <v>3621</v>
      </c>
      <c r="C394" s="36" t="s">
        <v>3497</v>
      </c>
      <c r="D394" s="37"/>
      <c r="E394" s="36"/>
    </row>
    <row r="395" spans="1:6" x14ac:dyDescent="0.3">
      <c r="B395" s="55" t="s">
        <v>407</v>
      </c>
      <c r="C395" s="36" t="s">
        <v>633</v>
      </c>
      <c r="D395" s="37"/>
      <c r="E395" s="36"/>
    </row>
    <row r="396" spans="1:6" x14ac:dyDescent="0.3">
      <c r="B396" s="55" t="s">
        <v>409</v>
      </c>
      <c r="C396" s="36" t="s">
        <v>633</v>
      </c>
      <c r="D396" s="37"/>
      <c r="E396" s="36"/>
    </row>
    <row r="397" spans="1:6" s="8" customFormat="1" x14ac:dyDescent="0.3">
      <c r="A397" s="26"/>
      <c r="B397" s="55" t="s">
        <v>408</v>
      </c>
      <c r="C397" s="36" t="s">
        <v>633</v>
      </c>
      <c r="D397" s="37"/>
      <c r="E397" s="36"/>
      <c r="F397" s="9"/>
    </row>
    <row r="398" spans="1:6" x14ac:dyDescent="0.3">
      <c r="B398" s="52" t="s">
        <v>328</v>
      </c>
      <c r="C398" s="31" t="s">
        <v>3639</v>
      </c>
    </row>
    <row r="399" spans="1:6" x14ac:dyDescent="0.3">
      <c r="B399" s="52" t="s">
        <v>294</v>
      </c>
      <c r="C399" s="23" t="s">
        <v>590</v>
      </c>
    </row>
    <row r="400" spans="1:6" x14ac:dyDescent="0.3">
      <c r="B400" s="52" t="s">
        <v>264</v>
      </c>
      <c r="C400" s="23" t="s">
        <v>607</v>
      </c>
    </row>
    <row r="401" spans="2:5" x14ac:dyDescent="0.3">
      <c r="B401" s="52" t="s">
        <v>265</v>
      </c>
      <c r="C401" s="31" t="s">
        <v>3492</v>
      </c>
    </row>
    <row r="402" spans="2:5" x14ac:dyDescent="0.3">
      <c r="B402" s="59" t="s">
        <v>410</v>
      </c>
      <c r="C402" s="42" t="s">
        <v>634</v>
      </c>
      <c r="D402" s="42"/>
      <c r="E402" s="43"/>
    </row>
    <row r="403" spans="2:5" x14ac:dyDescent="0.3">
      <c r="B403" s="59" t="s">
        <v>266</v>
      </c>
      <c r="C403" s="42" t="s">
        <v>634</v>
      </c>
      <c r="D403" s="42"/>
      <c r="E403" s="43"/>
    </row>
    <row r="404" spans="2:5" x14ac:dyDescent="0.3">
      <c r="B404" s="52" t="s">
        <v>307</v>
      </c>
      <c r="C404" s="23" t="s">
        <v>3646</v>
      </c>
    </row>
    <row r="405" spans="2:5" x14ac:dyDescent="0.3">
      <c r="B405" s="52" t="s">
        <v>411</v>
      </c>
      <c r="C405" s="23" t="s">
        <v>590</v>
      </c>
    </row>
    <row r="406" spans="2:5" x14ac:dyDescent="0.3">
      <c r="B406" s="52" t="s">
        <v>413</v>
      </c>
      <c r="C406" s="23" t="s">
        <v>590</v>
      </c>
    </row>
    <row r="407" spans="2:5" x14ac:dyDescent="0.3">
      <c r="B407" s="54" t="s">
        <v>414</v>
      </c>
      <c r="C407" s="34" t="s">
        <v>606</v>
      </c>
      <c r="D407" s="34"/>
      <c r="E407" s="35"/>
    </row>
    <row r="408" spans="2:5" x14ac:dyDescent="0.3">
      <c r="B408" s="52" t="s">
        <v>308</v>
      </c>
      <c r="C408" s="23" t="s">
        <v>3646</v>
      </c>
    </row>
    <row r="409" spans="2:5" x14ac:dyDescent="0.3">
      <c r="B409" s="52" t="s">
        <v>333</v>
      </c>
      <c r="C409" s="23" t="s">
        <v>610</v>
      </c>
    </row>
    <row r="410" spans="2:5" x14ac:dyDescent="0.3">
      <c r="B410" s="52" t="s">
        <v>344</v>
      </c>
      <c r="C410" s="23" t="s">
        <v>621</v>
      </c>
    </row>
    <row r="411" spans="2:5" x14ac:dyDescent="0.3">
      <c r="B411" s="52" t="s">
        <v>309</v>
      </c>
      <c r="C411" s="23" t="s">
        <v>3646</v>
      </c>
    </row>
    <row r="412" spans="2:5" x14ac:dyDescent="0.3">
      <c r="B412" s="52" t="s">
        <v>267</v>
      </c>
      <c r="C412" s="23" t="s">
        <v>616</v>
      </c>
    </row>
    <row r="413" spans="2:5" x14ac:dyDescent="0.3">
      <c r="B413" s="52" t="s">
        <v>345</v>
      </c>
      <c r="C413" s="23" t="s">
        <v>622</v>
      </c>
    </row>
    <row r="414" spans="2:5" x14ac:dyDescent="0.3">
      <c r="B414" s="52" t="s">
        <v>346</v>
      </c>
      <c r="C414" s="23" t="s">
        <v>635</v>
      </c>
    </row>
    <row r="415" spans="2:5" x14ac:dyDescent="0.3">
      <c r="B415" s="52" t="s">
        <v>347</v>
      </c>
      <c r="C415" s="23" t="s">
        <v>621</v>
      </c>
    </row>
    <row r="416" spans="2:5" x14ac:dyDescent="0.3">
      <c r="B416" s="52" t="s">
        <v>412</v>
      </c>
      <c r="C416" s="23" t="s">
        <v>619</v>
      </c>
    </row>
    <row r="417" spans="1:6" x14ac:dyDescent="0.3">
      <c r="B417" s="52" t="s">
        <v>415</v>
      </c>
      <c r="C417" s="23" t="s">
        <v>590</v>
      </c>
    </row>
    <row r="418" spans="1:6" x14ac:dyDescent="0.3">
      <c r="B418" s="52" t="s">
        <v>416</v>
      </c>
      <c r="C418" s="23" t="s">
        <v>590</v>
      </c>
    </row>
    <row r="419" spans="1:6" s="5" customFormat="1" x14ac:dyDescent="0.3">
      <c r="A419" s="26"/>
      <c r="B419" s="52" t="s">
        <v>350</v>
      </c>
      <c r="C419" s="31" t="s">
        <v>3648</v>
      </c>
      <c r="D419" s="23"/>
      <c r="E419" s="31"/>
      <c r="F419" s="3"/>
    </row>
    <row r="420" spans="1:6" s="5" customFormat="1" x14ac:dyDescent="0.3">
      <c r="A420" s="26"/>
      <c r="B420" s="52" t="s">
        <v>295</v>
      </c>
      <c r="C420" s="23" t="s">
        <v>590</v>
      </c>
      <c r="D420" s="23"/>
      <c r="E420" s="31"/>
      <c r="F420" s="3"/>
    </row>
    <row r="421" spans="1:6" s="5" customFormat="1" x14ac:dyDescent="0.3">
      <c r="A421" s="26"/>
      <c r="B421" s="52" t="s">
        <v>417</v>
      </c>
      <c r="C421" s="23" t="s">
        <v>590</v>
      </c>
      <c r="D421" s="23"/>
      <c r="E421" s="31"/>
      <c r="F421" s="3"/>
    </row>
    <row r="422" spans="1:6" x14ac:dyDescent="0.3">
      <c r="B422" s="52" t="s">
        <v>353</v>
      </c>
      <c r="C422" s="23" t="s">
        <v>636</v>
      </c>
    </row>
    <row r="423" spans="1:6" s="5" customFormat="1" x14ac:dyDescent="0.3">
      <c r="A423" s="26"/>
      <c r="B423" s="52" t="s">
        <v>268</v>
      </c>
      <c r="C423" s="23" t="s">
        <v>615</v>
      </c>
      <c r="D423" s="23"/>
      <c r="E423" s="31"/>
      <c r="F423" s="3"/>
    </row>
    <row r="424" spans="1:6" s="5" customFormat="1" x14ac:dyDescent="0.3">
      <c r="A424" s="27"/>
      <c r="B424" s="60" t="s">
        <v>3724</v>
      </c>
      <c r="C424" s="30" t="s">
        <v>3492</v>
      </c>
      <c r="D424" s="44" t="s">
        <v>3759</v>
      </c>
      <c r="E424" s="30" t="s">
        <v>3837</v>
      </c>
      <c r="F424" s="3"/>
    </row>
    <row r="425" spans="1:6" s="5" customFormat="1" x14ac:dyDescent="0.3">
      <c r="A425" s="26"/>
      <c r="B425" s="52" t="s">
        <v>329</v>
      </c>
      <c r="C425" s="23" t="s">
        <v>576</v>
      </c>
      <c r="D425" s="23" t="s">
        <v>771</v>
      </c>
      <c r="E425" s="31"/>
      <c r="F425" s="3"/>
    </row>
    <row r="426" spans="1:6" s="5" customFormat="1" x14ac:dyDescent="0.3">
      <c r="A426" s="26"/>
      <c r="B426" s="52" t="s">
        <v>269</v>
      </c>
      <c r="C426" s="23" t="s">
        <v>608</v>
      </c>
      <c r="D426" s="23"/>
      <c r="E426" s="31"/>
      <c r="F426" s="3"/>
    </row>
    <row r="427" spans="1:6" x14ac:dyDescent="0.3">
      <c r="B427" s="52" t="s">
        <v>330</v>
      </c>
      <c r="C427" s="23" t="s">
        <v>576</v>
      </c>
      <c r="D427" s="23" t="s">
        <v>769</v>
      </c>
    </row>
    <row r="428" spans="1:6" x14ac:dyDescent="0.3">
      <c r="B428" s="52" t="s">
        <v>427</v>
      </c>
      <c r="C428" s="23" t="s">
        <v>576</v>
      </c>
    </row>
    <row r="429" spans="1:6" s="5" customFormat="1" x14ac:dyDescent="0.3">
      <c r="A429" s="26"/>
      <c r="B429" s="52" t="s">
        <v>418</v>
      </c>
      <c r="C429" s="23" t="s">
        <v>615</v>
      </c>
      <c r="D429" s="23"/>
      <c r="E429" s="31"/>
      <c r="F429" s="3"/>
    </row>
    <row r="430" spans="1:6" s="5" customFormat="1" x14ac:dyDescent="0.3">
      <c r="A430" s="26"/>
      <c r="B430" s="50" t="s">
        <v>419</v>
      </c>
      <c r="C430" s="29" t="s">
        <v>3707</v>
      </c>
      <c r="D430" s="29" t="s">
        <v>624</v>
      </c>
      <c r="E430" s="30"/>
      <c r="F430" s="3"/>
    </row>
    <row r="431" spans="1:6" x14ac:dyDescent="0.3">
      <c r="B431" s="50" t="s">
        <v>420</v>
      </c>
      <c r="C431" s="29" t="s">
        <v>3707</v>
      </c>
      <c r="D431" s="29" t="s">
        <v>624</v>
      </c>
      <c r="E431" s="30"/>
    </row>
    <row r="432" spans="1:6" x14ac:dyDescent="0.3">
      <c r="B432" s="50" t="s">
        <v>421</v>
      </c>
      <c r="C432" s="29" t="s">
        <v>3707</v>
      </c>
      <c r="D432" s="29" t="s">
        <v>624</v>
      </c>
      <c r="E432" s="30"/>
    </row>
    <row r="433" spans="1:6" x14ac:dyDescent="0.3">
      <c r="B433" s="52" t="s">
        <v>331</v>
      </c>
      <c r="C433" s="23" t="s">
        <v>576</v>
      </c>
    </row>
    <row r="434" spans="1:6" x14ac:dyDescent="0.3">
      <c r="B434" s="50" t="s">
        <v>422</v>
      </c>
      <c r="C434" s="29" t="s">
        <v>3707</v>
      </c>
      <c r="D434" s="29" t="s">
        <v>624</v>
      </c>
      <c r="E434" s="30"/>
    </row>
    <row r="435" spans="1:6" x14ac:dyDescent="0.3">
      <c r="B435" s="50" t="s">
        <v>423</v>
      </c>
      <c r="C435" s="29" t="s">
        <v>3707</v>
      </c>
      <c r="D435" s="29" t="s">
        <v>624</v>
      </c>
      <c r="E435" s="30"/>
    </row>
    <row r="436" spans="1:6" x14ac:dyDescent="0.3">
      <c r="B436" s="50" t="s">
        <v>424</v>
      </c>
      <c r="C436" s="29" t="s">
        <v>3707</v>
      </c>
      <c r="D436" s="29" t="s">
        <v>624</v>
      </c>
      <c r="E436" s="30"/>
    </row>
    <row r="437" spans="1:6" s="15" customFormat="1" x14ac:dyDescent="0.3">
      <c r="A437" s="26"/>
      <c r="B437" s="50" t="s">
        <v>425</v>
      </c>
      <c r="C437" s="29" t="s">
        <v>3707</v>
      </c>
      <c r="D437" s="29" t="s">
        <v>624</v>
      </c>
      <c r="E437" s="30"/>
      <c r="F437" s="14"/>
    </row>
    <row r="438" spans="1:6" s="15" customFormat="1" x14ac:dyDescent="0.3">
      <c r="A438" s="26"/>
      <c r="B438" s="52" t="s">
        <v>296</v>
      </c>
      <c r="C438" s="23" t="s">
        <v>590</v>
      </c>
      <c r="D438" s="23"/>
      <c r="E438" s="31"/>
      <c r="F438" s="14"/>
    </row>
    <row r="439" spans="1:6" s="15" customFormat="1" x14ac:dyDescent="0.3">
      <c r="A439" s="26"/>
      <c r="B439" s="52" t="s">
        <v>297</v>
      </c>
      <c r="C439" s="23" t="s">
        <v>590</v>
      </c>
      <c r="D439" s="23"/>
      <c r="E439" s="31"/>
      <c r="F439" s="14"/>
    </row>
    <row r="440" spans="1:6" s="15" customFormat="1" x14ac:dyDescent="0.3">
      <c r="A440" s="26"/>
      <c r="B440" s="50" t="s">
        <v>426</v>
      </c>
      <c r="C440" s="29" t="s">
        <v>3707</v>
      </c>
      <c r="D440" s="29" t="s">
        <v>624</v>
      </c>
      <c r="E440" s="30"/>
      <c r="F440" s="14"/>
    </row>
    <row r="441" spans="1:6" s="5" customFormat="1" x14ac:dyDescent="0.3">
      <c r="A441" s="26"/>
      <c r="B441" s="50" t="s">
        <v>270</v>
      </c>
      <c r="C441" s="29" t="s">
        <v>615</v>
      </c>
      <c r="D441" s="29" t="s">
        <v>3634</v>
      </c>
      <c r="E441" s="30"/>
      <c r="F441" s="3"/>
    </row>
    <row r="442" spans="1:6" s="5" customFormat="1" x14ac:dyDescent="0.3">
      <c r="A442" s="26"/>
      <c r="B442" s="52" t="s">
        <v>349</v>
      </c>
      <c r="C442" s="23" t="s">
        <v>626</v>
      </c>
      <c r="D442" s="23"/>
      <c r="E442" s="31"/>
      <c r="F442" s="3"/>
    </row>
    <row r="443" spans="1:6" s="5" customFormat="1" x14ac:dyDescent="0.3">
      <c r="A443" s="26"/>
      <c r="B443" s="52" t="s">
        <v>351</v>
      </c>
      <c r="C443" s="23" t="s">
        <v>3648</v>
      </c>
      <c r="D443" s="23"/>
      <c r="E443" s="31"/>
      <c r="F443" s="3"/>
    </row>
    <row r="444" spans="1:6" s="5" customFormat="1" x14ac:dyDescent="0.3">
      <c r="A444" s="26"/>
      <c r="B444" s="52" t="s">
        <v>316</v>
      </c>
      <c r="C444" s="23" t="s">
        <v>604</v>
      </c>
      <c r="D444" s="23"/>
      <c r="E444" s="31"/>
      <c r="F444" s="3"/>
    </row>
    <row r="445" spans="1:6" s="5" customFormat="1" x14ac:dyDescent="0.3">
      <c r="A445" s="26"/>
      <c r="B445" s="52" t="s">
        <v>271</v>
      </c>
      <c r="C445" s="23" t="s">
        <v>607</v>
      </c>
      <c r="D445" s="23"/>
      <c r="E445" s="31"/>
      <c r="F445" s="3"/>
    </row>
    <row r="446" spans="1:6" s="5" customFormat="1" x14ac:dyDescent="0.3">
      <c r="A446" s="26"/>
      <c r="B446" s="52" t="s">
        <v>352</v>
      </c>
      <c r="C446" s="23" t="s">
        <v>3648</v>
      </c>
      <c r="D446" s="23"/>
      <c r="E446" s="31"/>
      <c r="F446" s="3"/>
    </row>
    <row r="447" spans="1:6" s="5" customFormat="1" x14ac:dyDescent="0.3">
      <c r="A447" s="26"/>
      <c r="B447" s="52" t="s">
        <v>274</v>
      </c>
      <c r="C447" s="23" t="s">
        <v>3659</v>
      </c>
      <c r="D447" s="23"/>
      <c r="E447" s="31"/>
      <c r="F447" s="3"/>
    </row>
    <row r="448" spans="1:6" s="5" customFormat="1" x14ac:dyDescent="0.3">
      <c r="A448" s="26"/>
      <c r="B448" s="55" t="s">
        <v>3612</v>
      </c>
      <c r="C448" s="36" t="s">
        <v>3497</v>
      </c>
      <c r="D448" s="37"/>
      <c r="E448" s="36"/>
      <c r="F448" s="3"/>
    </row>
    <row r="449" spans="1:9" s="5" customFormat="1" x14ac:dyDescent="0.3">
      <c r="A449" s="26"/>
      <c r="B449" s="55" t="s">
        <v>359</v>
      </c>
      <c r="C449" s="36" t="s">
        <v>631</v>
      </c>
      <c r="D449" s="37"/>
      <c r="E449" s="36"/>
      <c r="F449" s="3"/>
    </row>
    <row r="450" spans="1:9" s="5" customFormat="1" x14ac:dyDescent="0.3">
      <c r="A450" s="26"/>
      <c r="B450" s="55" t="s">
        <v>360</v>
      </c>
      <c r="C450" s="36" t="s">
        <v>631</v>
      </c>
      <c r="D450" s="37"/>
      <c r="E450" s="36"/>
      <c r="F450" s="3"/>
    </row>
    <row r="451" spans="1:9" s="5" customFormat="1" x14ac:dyDescent="0.3">
      <c r="A451" s="26"/>
      <c r="B451" s="55" t="s">
        <v>361</v>
      </c>
      <c r="C451" s="36" t="s">
        <v>631</v>
      </c>
      <c r="D451" s="37"/>
      <c r="E451" s="36"/>
      <c r="F451" s="3"/>
    </row>
    <row r="452" spans="1:9" s="5" customFormat="1" x14ac:dyDescent="0.3">
      <c r="A452" s="26"/>
      <c r="B452" s="64" t="s">
        <v>428</v>
      </c>
      <c r="C452" s="30" t="s">
        <v>516</v>
      </c>
      <c r="D452" s="29" t="s">
        <v>772</v>
      </c>
      <c r="E452" s="30"/>
      <c r="F452" s="3"/>
    </row>
    <row r="453" spans="1:9" s="5" customFormat="1" x14ac:dyDescent="0.3">
      <c r="A453" s="26"/>
      <c r="B453" s="64" t="s">
        <v>429</v>
      </c>
      <c r="C453" s="30" t="s">
        <v>516</v>
      </c>
      <c r="D453" s="29" t="s">
        <v>772</v>
      </c>
      <c r="E453" s="30"/>
      <c r="F453" s="3"/>
    </row>
    <row r="454" spans="1:9" x14ac:dyDescent="0.3">
      <c r="B454" s="64" t="s">
        <v>430</v>
      </c>
      <c r="C454" s="30" t="s">
        <v>516</v>
      </c>
      <c r="D454" s="29" t="s">
        <v>772</v>
      </c>
      <c r="E454" s="30"/>
    </row>
    <row r="455" spans="1:9" x14ac:dyDescent="0.3">
      <c r="B455" s="64" t="s">
        <v>431</v>
      </c>
      <c r="C455" s="30" t="s">
        <v>516</v>
      </c>
      <c r="D455" s="29" t="s">
        <v>772</v>
      </c>
      <c r="E455" s="30"/>
    </row>
    <row r="456" spans="1:9" x14ac:dyDescent="0.3">
      <c r="B456" s="64" t="s">
        <v>432</v>
      </c>
      <c r="C456" s="30" t="s">
        <v>516</v>
      </c>
      <c r="D456" s="29" t="s">
        <v>772</v>
      </c>
      <c r="E456" s="30"/>
    </row>
    <row r="457" spans="1:9" x14ac:dyDescent="0.3">
      <c r="B457" s="64" t="s">
        <v>527</v>
      </c>
      <c r="C457" s="30" t="s">
        <v>542</v>
      </c>
      <c r="D457" s="28" t="s">
        <v>772</v>
      </c>
      <c r="E457" s="30"/>
    </row>
    <row r="458" spans="1:9" x14ac:dyDescent="0.3">
      <c r="B458" s="64" t="s">
        <v>433</v>
      </c>
      <c r="C458" s="30" t="s">
        <v>516</v>
      </c>
      <c r="D458" s="29" t="s">
        <v>772</v>
      </c>
      <c r="E458" s="30"/>
    </row>
    <row r="459" spans="1:9" x14ac:dyDescent="0.3">
      <c r="B459" s="64" t="s">
        <v>434</v>
      </c>
      <c r="C459" s="30" t="s">
        <v>516</v>
      </c>
      <c r="D459" s="29" t="s">
        <v>772</v>
      </c>
      <c r="E459" s="30"/>
    </row>
    <row r="460" spans="1:9" x14ac:dyDescent="0.3">
      <c r="B460" s="64" t="s">
        <v>435</v>
      </c>
      <c r="C460" s="30" t="s">
        <v>516</v>
      </c>
      <c r="D460" s="29" t="s">
        <v>772</v>
      </c>
      <c r="E460" s="30"/>
    </row>
    <row r="461" spans="1:9" x14ac:dyDescent="0.3">
      <c r="B461" s="64" t="s">
        <v>436</v>
      </c>
      <c r="C461" s="30" t="s">
        <v>516</v>
      </c>
      <c r="D461" s="29" t="s">
        <v>772</v>
      </c>
      <c r="E461" s="30"/>
    </row>
    <row r="462" spans="1:9" x14ac:dyDescent="0.3">
      <c r="B462" s="64" t="s">
        <v>517</v>
      </c>
      <c r="C462" s="30" t="s">
        <v>3659</v>
      </c>
      <c r="D462" s="28" t="s">
        <v>772</v>
      </c>
      <c r="E462" s="30"/>
    </row>
    <row r="463" spans="1:9" x14ac:dyDescent="0.3">
      <c r="B463" s="64" t="s">
        <v>437</v>
      </c>
      <c r="C463" s="30" t="s">
        <v>516</v>
      </c>
      <c r="D463" s="29" t="s">
        <v>772</v>
      </c>
      <c r="E463" s="30"/>
      <c r="H463" s="1"/>
      <c r="I463" s="1"/>
    </row>
    <row r="464" spans="1:9" x14ac:dyDescent="0.3">
      <c r="B464" s="64" t="s">
        <v>438</v>
      </c>
      <c r="C464" s="30" t="s">
        <v>516</v>
      </c>
      <c r="D464" s="29" t="s">
        <v>772</v>
      </c>
      <c r="E464" s="30"/>
    </row>
    <row r="465" spans="1:6" x14ac:dyDescent="0.3">
      <c r="B465" s="51" t="s">
        <v>439</v>
      </c>
      <c r="C465" s="31" t="s">
        <v>516</v>
      </c>
      <c r="D465" s="23" t="s">
        <v>773</v>
      </c>
    </row>
    <row r="466" spans="1:6" x14ac:dyDescent="0.3">
      <c r="B466" s="51" t="s">
        <v>440</v>
      </c>
      <c r="C466" s="31" t="s">
        <v>516</v>
      </c>
      <c r="D466" s="23" t="s">
        <v>773</v>
      </c>
    </row>
    <row r="467" spans="1:6" x14ac:dyDescent="0.3">
      <c r="B467" s="51" t="s">
        <v>441</v>
      </c>
      <c r="C467" s="31" t="s">
        <v>516</v>
      </c>
      <c r="D467" s="23" t="s">
        <v>773</v>
      </c>
    </row>
    <row r="468" spans="1:6" x14ac:dyDescent="0.3">
      <c r="B468" s="51" t="s">
        <v>442</v>
      </c>
      <c r="C468" s="31" t="s">
        <v>516</v>
      </c>
      <c r="D468" s="23" t="s">
        <v>773</v>
      </c>
    </row>
    <row r="469" spans="1:6" x14ac:dyDescent="0.3">
      <c r="B469" s="51" t="s">
        <v>443</v>
      </c>
      <c r="C469" s="31" t="s">
        <v>516</v>
      </c>
      <c r="D469" s="23" t="s">
        <v>773</v>
      </c>
    </row>
    <row r="470" spans="1:6" x14ac:dyDescent="0.3">
      <c r="B470" s="51" t="s">
        <v>444</v>
      </c>
      <c r="C470" s="31" t="s">
        <v>516</v>
      </c>
      <c r="D470" s="23" t="s">
        <v>773</v>
      </c>
    </row>
    <row r="471" spans="1:6" x14ac:dyDescent="0.3">
      <c r="B471" s="51" t="s">
        <v>445</v>
      </c>
      <c r="C471" s="31" t="s">
        <v>516</v>
      </c>
      <c r="D471" s="23" t="s">
        <v>773</v>
      </c>
    </row>
    <row r="472" spans="1:6" x14ac:dyDescent="0.3">
      <c r="B472" s="51" t="s">
        <v>446</v>
      </c>
      <c r="C472" s="31" t="s">
        <v>516</v>
      </c>
      <c r="D472" s="23" t="s">
        <v>773</v>
      </c>
    </row>
    <row r="473" spans="1:6" x14ac:dyDescent="0.3">
      <c r="B473" s="51" t="s">
        <v>528</v>
      </c>
      <c r="C473" s="31" t="s">
        <v>542</v>
      </c>
      <c r="D473" s="23" t="s">
        <v>773</v>
      </c>
    </row>
    <row r="474" spans="1:6" x14ac:dyDescent="0.3">
      <c r="B474" s="51" t="s">
        <v>447</v>
      </c>
      <c r="C474" s="31" t="s">
        <v>516</v>
      </c>
      <c r="D474" s="23" t="s">
        <v>773</v>
      </c>
    </row>
    <row r="475" spans="1:6" s="16" customFormat="1" x14ac:dyDescent="0.3">
      <c r="A475" s="26"/>
      <c r="B475" s="51" t="s">
        <v>518</v>
      </c>
      <c r="C475" s="31" t="s">
        <v>3659</v>
      </c>
      <c r="D475" s="23" t="s">
        <v>773</v>
      </c>
      <c r="E475" s="31"/>
      <c r="F475" s="17"/>
    </row>
    <row r="476" spans="1:6" x14ac:dyDescent="0.3">
      <c r="B476" s="51" t="s">
        <v>448</v>
      </c>
      <c r="C476" s="31" t="s">
        <v>516</v>
      </c>
      <c r="D476" s="23" t="s">
        <v>773</v>
      </c>
    </row>
    <row r="477" spans="1:6" s="4" customFormat="1" x14ac:dyDescent="0.3">
      <c r="A477" s="26"/>
      <c r="B477" s="51" t="s">
        <v>449</v>
      </c>
      <c r="C477" s="31" t="s">
        <v>516</v>
      </c>
      <c r="D477" s="23" t="s">
        <v>773</v>
      </c>
      <c r="E477" s="31"/>
      <c r="F477" s="3"/>
    </row>
    <row r="478" spans="1:6" x14ac:dyDescent="0.3">
      <c r="B478" s="64" t="s">
        <v>701</v>
      </c>
      <c r="C478" s="30" t="s">
        <v>516</v>
      </c>
      <c r="D478" s="28" t="s">
        <v>774</v>
      </c>
      <c r="E478" s="30"/>
    </row>
    <row r="479" spans="1:6" x14ac:dyDescent="0.3">
      <c r="B479" s="51" t="s">
        <v>450</v>
      </c>
      <c r="C479" s="31" t="s">
        <v>516</v>
      </c>
    </row>
    <row r="480" spans="1:6" x14ac:dyDescent="0.3">
      <c r="B480" s="51" t="s">
        <v>687</v>
      </c>
      <c r="C480" s="31" t="s">
        <v>636</v>
      </c>
    </row>
    <row r="481" spans="1:6" x14ac:dyDescent="0.3">
      <c r="B481" s="51" t="s">
        <v>543</v>
      </c>
      <c r="C481" s="31" t="s">
        <v>574</v>
      </c>
    </row>
    <row r="482" spans="1:6" x14ac:dyDescent="0.3">
      <c r="B482" s="51" t="s">
        <v>544</v>
      </c>
      <c r="C482" s="31" t="s">
        <v>574</v>
      </c>
    </row>
    <row r="483" spans="1:6" x14ac:dyDescent="0.3">
      <c r="B483" s="51" t="s">
        <v>644</v>
      </c>
      <c r="C483" s="31" t="s">
        <v>654</v>
      </c>
    </row>
    <row r="484" spans="1:6" x14ac:dyDescent="0.3">
      <c r="B484" s="51" t="s">
        <v>645</v>
      </c>
      <c r="C484" s="31" t="s">
        <v>654</v>
      </c>
    </row>
    <row r="485" spans="1:6" x14ac:dyDescent="0.3">
      <c r="B485" s="51" t="s">
        <v>451</v>
      </c>
      <c r="C485" s="31" t="s">
        <v>516</v>
      </c>
    </row>
    <row r="486" spans="1:6" x14ac:dyDescent="0.3">
      <c r="B486" s="65" t="s">
        <v>698</v>
      </c>
      <c r="C486" s="39" t="s">
        <v>700</v>
      </c>
      <c r="D486" s="38"/>
      <c r="E486" s="39"/>
    </row>
    <row r="487" spans="1:6" x14ac:dyDescent="0.3">
      <c r="B487" s="51" t="s">
        <v>545</v>
      </c>
      <c r="C487" s="31" t="s">
        <v>574</v>
      </c>
    </row>
    <row r="488" spans="1:6" x14ac:dyDescent="0.3">
      <c r="B488" s="51" t="s">
        <v>677</v>
      </c>
      <c r="C488" s="31" t="s">
        <v>626</v>
      </c>
    </row>
    <row r="489" spans="1:6" x14ac:dyDescent="0.3">
      <c r="B489" s="51" t="s">
        <v>679</v>
      </c>
      <c r="C489" s="31" t="s">
        <v>3648</v>
      </c>
    </row>
    <row r="490" spans="1:6" x14ac:dyDescent="0.3">
      <c r="B490" s="51" t="s">
        <v>703</v>
      </c>
      <c r="C490" s="31" t="s">
        <v>516</v>
      </c>
    </row>
    <row r="491" spans="1:6" x14ac:dyDescent="0.3">
      <c r="B491" s="51" t="s">
        <v>452</v>
      </c>
      <c r="C491" s="31" t="s">
        <v>516</v>
      </c>
    </row>
    <row r="492" spans="1:6" x14ac:dyDescent="0.3">
      <c r="B492" s="51" t="s">
        <v>702</v>
      </c>
      <c r="C492" s="31" t="s">
        <v>516</v>
      </c>
      <c r="D492" s="23" t="s">
        <v>775</v>
      </c>
    </row>
    <row r="493" spans="1:6" x14ac:dyDescent="0.3">
      <c r="B493" s="51" t="s">
        <v>546</v>
      </c>
      <c r="C493" s="31" t="s">
        <v>574</v>
      </c>
    </row>
    <row r="494" spans="1:6" x14ac:dyDescent="0.3">
      <c r="B494" s="51" t="s">
        <v>704</v>
      </c>
      <c r="C494" s="31" t="s">
        <v>705</v>
      </c>
      <c r="D494" s="23" t="s">
        <v>776</v>
      </c>
    </row>
    <row r="495" spans="1:6" s="5" customFormat="1" x14ac:dyDescent="0.3">
      <c r="A495" s="26"/>
      <c r="B495" s="51" t="s">
        <v>453</v>
      </c>
      <c r="C495" s="31" t="s">
        <v>516</v>
      </c>
      <c r="D495" s="23"/>
      <c r="E495" s="31"/>
      <c r="F495" s="3"/>
    </row>
    <row r="496" spans="1:6" s="5" customFormat="1" x14ac:dyDescent="0.3">
      <c r="A496" s="26"/>
      <c r="B496" s="51" t="s">
        <v>547</v>
      </c>
      <c r="C496" s="31" t="s">
        <v>574</v>
      </c>
      <c r="D496" s="23"/>
      <c r="E496" s="31"/>
      <c r="F496" s="3"/>
    </row>
    <row r="497" spans="1:6" s="5" customFormat="1" x14ac:dyDescent="0.3">
      <c r="A497" s="26"/>
      <c r="B497" s="51" t="s">
        <v>548</v>
      </c>
      <c r="C497" s="31" t="s">
        <v>574</v>
      </c>
      <c r="D497" s="23"/>
      <c r="E497" s="31"/>
      <c r="F497" s="3"/>
    </row>
    <row r="498" spans="1:6" s="5" customFormat="1" x14ac:dyDescent="0.3">
      <c r="A498" s="26"/>
      <c r="B498" s="51" t="s">
        <v>706</v>
      </c>
      <c r="C498" s="31" t="s">
        <v>577</v>
      </c>
      <c r="D498" s="23"/>
      <c r="E498" s="31"/>
      <c r="F498" s="3"/>
    </row>
    <row r="499" spans="1:6" s="5" customFormat="1" x14ac:dyDescent="0.3">
      <c r="A499" s="26"/>
      <c r="B499" s="51" t="s">
        <v>454</v>
      </c>
      <c r="C499" s="31" t="s">
        <v>516</v>
      </c>
      <c r="D499" s="23"/>
      <c r="E499" s="31"/>
      <c r="F499" s="3"/>
    </row>
    <row r="500" spans="1:6" s="5" customFormat="1" x14ac:dyDescent="0.3">
      <c r="A500" s="26"/>
      <c r="B500" s="51" t="s">
        <v>678</v>
      </c>
      <c r="C500" s="31" t="s">
        <v>626</v>
      </c>
      <c r="D500" s="23"/>
      <c r="E500" s="31"/>
      <c r="F500" s="3"/>
    </row>
    <row r="501" spans="1:6" x14ac:dyDescent="0.3">
      <c r="B501" s="51" t="s">
        <v>707</v>
      </c>
      <c r="C501" s="31" t="s">
        <v>516</v>
      </c>
      <c r="D501" s="23" t="s">
        <v>776</v>
      </c>
    </row>
    <row r="502" spans="1:6" s="5" customFormat="1" x14ac:dyDescent="0.3">
      <c r="A502" s="26"/>
      <c r="B502" s="51" t="s">
        <v>708</v>
      </c>
      <c r="C502" s="31" t="s">
        <v>516</v>
      </c>
      <c r="D502" s="23"/>
      <c r="E502" s="31"/>
      <c r="F502" s="3"/>
    </row>
    <row r="503" spans="1:6" s="5" customFormat="1" x14ac:dyDescent="0.3">
      <c r="A503" s="26"/>
      <c r="B503" s="51" t="s">
        <v>655</v>
      </c>
      <c r="C503" s="31" t="s">
        <v>666</v>
      </c>
      <c r="D503" s="23"/>
      <c r="E503" s="31"/>
      <c r="F503" s="3"/>
    </row>
    <row r="504" spans="1:6" s="5" customFormat="1" x14ac:dyDescent="0.3">
      <c r="A504" s="26"/>
      <c r="B504" s="51" t="s">
        <v>549</v>
      </c>
      <c r="C504" s="31" t="s">
        <v>574</v>
      </c>
      <c r="D504" s="23"/>
      <c r="E504" s="31"/>
      <c r="F504" s="3"/>
    </row>
    <row r="505" spans="1:6" s="5" customFormat="1" x14ac:dyDescent="0.3">
      <c r="A505" s="26"/>
      <c r="B505" s="51" t="s">
        <v>455</v>
      </c>
      <c r="C505" s="31" t="s">
        <v>516</v>
      </c>
      <c r="D505" s="23"/>
      <c r="E505" s="31"/>
      <c r="F505" s="3"/>
    </row>
    <row r="506" spans="1:6" s="5" customFormat="1" x14ac:dyDescent="0.3">
      <c r="A506" s="26"/>
      <c r="B506" s="64" t="s">
        <v>709</v>
      </c>
      <c r="C506" s="30" t="s">
        <v>516</v>
      </c>
      <c r="D506" s="29" t="s">
        <v>777</v>
      </c>
      <c r="E506" s="30"/>
      <c r="F506" s="3"/>
    </row>
    <row r="507" spans="1:6" s="5" customFormat="1" x14ac:dyDescent="0.3">
      <c r="A507" s="26"/>
      <c r="B507" s="64" t="s">
        <v>727</v>
      </c>
      <c r="C507" s="30" t="s">
        <v>580</v>
      </c>
      <c r="D507" s="28" t="s">
        <v>777</v>
      </c>
      <c r="E507" s="30"/>
      <c r="F507" s="3"/>
    </row>
    <row r="508" spans="1:6" s="5" customFormat="1" x14ac:dyDescent="0.3">
      <c r="A508" s="26"/>
      <c r="B508" s="64" t="s">
        <v>717</v>
      </c>
      <c r="C508" s="30" t="s">
        <v>716</v>
      </c>
      <c r="D508" s="29" t="s">
        <v>777</v>
      </c>
      <c r="E508" s="30"/>
      <c r="F508" s="3"/>
    </row>
    <row r="509" spans="1:6" s="5" customFormat="1" x14ac:dyDescent="0.3">
      <c r="A509" s="26"/>
      <c r="B509" s="64" t="s">
        <v>718</v>
      </c>
      <c r="C509" s="30" t="s">
        <v>716</v>
      </c>
      <c r="D509" s="29" t="s">
        <v>777</v>
      </c>
      <c r="E509" s="30"/>
      <c r="F509" s="3"/>
    </row>
    <row r="510" spans="1:6" s="5" customFormat="1" x14ac:dyDescent="0.3">
      <c r="A510" s="26"/>
      <c r="B510" s="64" t="s">
        <v>719</v>
      </c>
      <c r="C510" s="30" t="s">
        <v>716</v>
      </c>
      <c r="D510" s="29" t="s">
        <v>777</v>
      </c>
      <c r="E510" s="30"/>
      <c r="F510" s="3"/>
    </row>
    <row r="511" spans="1:6" s="5" customFormat="1" x14ac:dyDescent="0.3">
      <c r="A511" s="26"/>
      <c r="B511" s="64" t="s">
        <v>720</v>
      </c>
      <c r="C511" s="30" t="s">
        <v>716</v>
      </c>
      <c r="D511" s="29" t="s">
        <v>777</v>
      </c>
      <c r="E511" s="30"/>
      <c r="F511" s="3"/>
    </row>
    <row r="512" spans="1:6" s="5" customFormat="1" x14ac:dyDescent="0.3">
      <c r="A512" s="26"/>
      <c r="B512" s="51" t="s">
        <v>680</v>
      </c>
      <c r="C512" s="31" t="s">
        <v>3648</v>
      </c>
      <c r="D512" s="23"/>
      <c r="E512" s="31"/>
      <c r="F512" s="3"/>
    </row>
    <row r="513" spans="1:6" s="5" customFormat="1" x14ac:dyDescent="0.3">
      <c r="A513" s="26"/>
      <c r="B513" s="64" t="s">
        <v>721</v>
      </c>
      <c r="C513" s="30" t="s">
        <v>716</v>
      </c>
      <c r="D513" s="29" t="s">
        <v>777</v>
      </c>
      <c r="E513" s="30"/>
      <c r="F513" s="3"/>
    </row>
    <row r="514" spans="1:6" s="5" customFormat="1" x14ac:dyDescent="0.3">
      <c r="A514" s="26"/>
      <c r="B514" s="64" t="s">
        <v>722</v>
      </c>
      <c r="C514" s="30" t="s">
        <v>716</v>
      </c>
      <c r="D514" s="29" t="s">
        <v>777</v>
      </c>
      <c r="E514" s="30"/>
      <c r="F514" s="3"/>
    </row>
    <row r="515" spans="1:6" x14ac:dyDescent="0.3">
      <c r="B515" s="64" t="s">
        <v>723</v>
      </c>
      <c r="C515" s="30" t="s">
        <v>716</v>
      </c>
      <c r="D515" s="29" t="s">
        <v>777</v>
      </c>
      <c r="E515" s="30"/>
    </row>
    <row r="516" spans="1:6" s="10" customFormat="1" x14ac:dyDescent="0.3">
      <c r="A516" s="26"/>
      <c r="B516" s="64" t="s">
        <v>724</v>
      </c>
      <c r="C516" s="30" t="s">
        <v>716</v>
      </c>
      <c r="D516" s="29" t="s">
        <v>777</v>
      </c>
      <c r="E516" s="30"/>
      <c r="F516" s="11"/>
    </row>
    <row r="517" spans="1:6" x14ac:dyDescent="0.3">
      <c r="B517" s="64" t="s">
        <v>725</v>
      </c>
      <c r="C517" s="30" t="s">
        <v>716</v>
      </c>
      <c r="D517" s="29" t="s">
        <v>777</v>
      </c>
      <c r="E517" s="30"/>
    </row>
    <row r="518" spans="1:6" x14ac:dyDescent="0.3">
      <c r="B518" s="64" t="s">
        <v>519</v>
      </c>
      <c r="C518" s="30" t="s">
        <v>3659</v>
      </c>
      <c r="D518" s="28" t="s">
        <v>777</v>
      </c>
      <c r="E518" s="30"/>
    </row>
    <row r="519" spans="1:6" x14ac:dyDescent="0.3">
      <c r="B519" s="64" t="s">
        <v>726</v>
      </c>
      <c r="C519" s="30" t="s">
        <v>716</v>
      </c>
      <c r="D519" s="29" t="s">
        <v>777</v>
      </c>
      <c r="E519" s="30"/>
    </row>
    <row r="520" spans="1:6" x14ac:dyDescent="0.3">
      <c r="B520" s="64" t="s">
        <v>710</v>
      </c>
      <c r="C520" s="30" t="s">
        <v>516</v>
      </c>
      <c r="D520" s="29" t="s">
        <v>778</v>
      </c>
      <c r="E520" s="30"/>
    </row>
    <row r="521" spans="1:6" x14ac:dyDescent="0.3">
      <c r="B521" s="64" t="s">
        <v>711</v>
      </c>
      <c r="C521" s="30" t="s">
        <v>516</v>
      </c>
      <c r="D521" s="29" t="s">
        <v>778</v>
      </c>
      <c r="E521" s="30"/>
    </row>
    <row r="522" spans="1:6" x14ac:dyDescent="0.3">
      <c r="B522" s="64" t="s">
        <v>712</v>
      </c>
      <c r="C522" s="30" t="s">
        <v>516</v>
      </c>
      <c r="D522" s="29" t="s">
        <v>778</v>
      </c>
      <c r="E522" s="30"/>
    </row>
    <row r="523" spans="1:6" x14ac:dyDescent="0.3">
      <c r="B523" s="64" t="s">
        <v>713</v>
      </c>
      <c r="C523" s="30" t="s">
        <v>516</v>
      </c>
      <c r="D523" s="29" t="s">
        <v>778</v>
      </c>
      <c r="E523" s="30"/>
    </row>
    <row r="524" spans="1:6" x14ac:dyDescent="0.3">
      <c r="B524" s="64" t="s">
        <v>714</v>
      </c>
      <c r="C524" s="30" t="s">
        <v>516</v>
      </c>
      <c r="D524" s="29" t="s">
        <v>778</v>
      </c>
      <c r="E524" s="30"/>
    </row>
    <row r="525" spans="1:6" x14ac:dyDescent="0.3">
      <c r="B525" s="64" t="s">
        <v>715</v>
      </c>
      <c r="C525" s="30" t="s">
        <v>716</v>
      </c>
      <c r="D525" s="29" t="s">
        <v>778</v>
      </c>
      <c r="E525" s="30"/>
    </row>
    <row r="526" spans="1:6" s="5" customFormat="1" x14ac:dyDescent="0.3">
      <c r="A526" s="26"/>
      <c r="B526" s="51" t="s">
        <v>637</v>
      </c>
      <c r="C526" s="31" t="s">
        <v>3646</v>
      </c>
      <c r="D526" s="23"/>
      <c r="E526" s="31"/>
      <c r="F526" s="3"/>
    </row>
    <row r="527" spans="1:6" x14ac:dyDescent="0.3">
      <c r="B527" s="66" t="s">
        <v>728</v>
      </c>
      <c r="C527" s="33" t="s">
        <v>729</v>
      </c>
      <c r="D527" s="32"/>
      <c r="E527" s="33"/>
    </row>
    <row r="528" spans="1:6" s="10" customFormat="1" x14ac:dyDescent="0.3">
      <c r="A528" s="26"/>
      <c r="B528" s="51" t="s">
        <v>456</v>
      </c>
      <c r="C528" s="31" t="s">
        <v>516</v>
      </c>
      <c r="D528" s="23"/>
      <c r="E528" s="31"/>
      <c r="F528" s="11"/>
    </row>
    <row r="529" spans="1:6" x14ac:dyDescent="0.3">
      <c r="B529" s="51" t="s">
        <v>457</v>
      </c>
      <c r="C529" s="31" t="s">
        <v>516</v>
      </c>
    </row>
    <row r="530" spans="1:6" x14ac:dyDescent="0.3">
      <c r="B530" s="51" t="s">
        <v>730</v>
      </c>
      <c r="C530" s="31" t="s">
        <v>577</v>
      </c>
    </row>
    <row r="531" spans="1:6" x14ac:dyDescent="0.3">
      <c r="B531" s="51" t="s">
        <v>646</v>
      </c>
      <c r="C531" s="31" t="s">
        <v>654</v>
      </c>
    </row>
    <row r="532" spans="1:6" x14ac:dyDescent="0.3">
      <c r="B532" s="51" t="s">
        <v>656</v>
      </c>
      <c r="C532" s="31" t="s">
        <v>666</v>
      </c>
      <c r="D532" s="23" t="s">
        <v>779</v>
      </c>
    </row>
    <row r="533" spans="1:6" x14ac:dyDescent="0.3">
      <c r="B533" s="51" t="s">
        <v>647</v>
      </c>
      <c r="C533" s="31" t="s">
        <v>654</v>
      </c>
      <c r="D533" s="23" t="s">
        <v>779</v>
      </c>
    </row>
    <row r="534" spans="1:6" x14ac:dyDescent="0.3">
      <c r="B534" s="51" t="s">
        <v>648</v>
      </c>
      <c r="C534" s="31" t="s">
        <v>654</v>
      </c>
      <c r="D534" s="23" t="s">
        <v>779</v>
      </c>
    </row>
    <row r="535" spans="1:6" x14ac:dyDescent="0.3">
      <c r="B535" s="51" t="s">
        <v>735</v>
      </c>
      <c r="C535" s="23" t="s">
        <v>577</v>
      </c>
    </row>
    <row r="536" spans="1:6" x14ac:dyDescent="0.3">
      <c r="B536" s="51" t="s">
        <v>731</v>
      </c>
      <c r="C536" s="31" t="s">
        <v>581</v>
      </c>
      <c r="D536" s="23" t="s">
        <v>747</v>
      </c>
    </row>
    <row r="537" spans="1:6" x14ac:dyDescent="0.3">
      <c r="B537" s="64" t="s">
        <v>732</v>
      </c>
      <c r="C537" s="30" t="s">
        <v>577</v>
      </c>
      <c r="D537" s="29" t="s">
        <v>758</v>
      </c>
      <c r="E537" s="30"/>
    </row>
    <row r="538" spans="1:6" x14ac:dyDescent="0.3">
      <c r="B538" s="51" t="s">
        <v>733</v>
      </c>
      <c r="C538" s="31" t="s">
        <v>574</v>
      </c>
    </row>
    <row r="539" spans="1:6" x14ac:dyDescent="0.3">
      <c r="B539" s="66" t="s">
        <v>734</v>
      </c>
      <c r="C539" s="33" t="s">
        <v>602</v>
      </c>
      <c r="D539" s="32"/>
      <c r="E539" s="33"/>
    </row>
    <row r="540" spans="1:6" s="8" customFormat="1" x14ac:dyDescent="0.3">
      <c r="A540" s="26"/>
      <c r="B540" s="51" t="s">
        <v>657</v>
      </c>
      <c r="C540" s="31" t="s">
        <v>666</v>
      </c>
      <c r="D540" s="23"/>
      <c r="E540" s="31"/>
      <c r="F540" s="9"/>
    </row>
    <row r="541" spans="1:6" x14ac:dyDescent="0.3">
      <c r="B541" s="51" t="s">
        <v>550</v>
      </c>
      <c r="C541" s="31" t="s">
        <v>574</v>
      </c>
    </row>
    <row r="542" spans="1:6" x14ac:dyDescent="0.3">
      <c r="B542" s="51" t="s">
        <v>638</v>
      </c>
      <c r="C542" s="31" t="s">
        <v>3646</v>
      </c>
    </row>
    <row r="543" spans="1:6" x14ac:dyDescent="0.3">
      <c r="B543" s="51" t="s">
        <v>551</v>
      </c>
      <c r="C543" s="31" t="s">
        <v>574</v>
      </c>
    </row>
    <row r="544" spans="1:6" x14ac:dyDescent="0.3">
      <c r="B544" s="51" t="s">
        <v>649</v>
      </c>
      <c r="C544" s="31" t="s">
        <v>654</v>
      </c>
    </row>
    <row r="545" spans="1:6" s="4" customFormat="1" x14ac:dyDescent="0.3">
      <c r="A545" s="26"/>
      <c r="B545" s="51" t="s">
        <v>458</v>
      </c>
      <c r="C545" s="31" t="s">
        <v>516</v>
      </c>
      <c r="D545" s="23"/>
      <c r="E545" s="31"/>
      <c r="F545" s="3"/>
    </row>
    <row r="546" spans="1:6" x14ac:dyDescent="0.3">
      <c r="B546" s="51" t="s">
        <v>736</v>
      </c>
      <c r="C546" s="31" t="s">
        <v>516</v>
      </c>
    </row>
    <row r="547" spans="1:6" x14ac:dyDescent="0.3">
      <c r="B547" s="51" t="s">
        <v>737</v>
      </c>
      <c r="C547" s="31" t="s">
        <v>601</v>
      </c>
    </row>
    <row r="548" spans="1:6" s="10" customFormat="1" x14ac:dyDescent="0.3">
      <c r="A548" s="26"/>
      <c r="B548" s="51" t="s">
        <v>658</v>
      </c>
      <c r="C548" s="31" t="s">
        <v>666</v>
      </c>
      <c r="D548" s="23"/>
      <c r="E548" s="31"/>
      <c r="F548" s="11"/>
    </row>
    <row r="549" spans="1:6" s="10" customFormat="1" x14ac:dyDescent="0.3">
      <c r="A549" s="26"/>
      <c r="B549" s="51" t="s">
        <v>459</v>
      </c>
      <c r="C549" s="31" t="s">
        <v>516</v>
      </c>
      <c r="D549" s="23"/>
      <c r="E549" s="31"/>
      <c r="F549" s="11"/>
    </row>
    <row r="550" spans="1:6" x14ac:dyDescent="0.3">
      <c r="B550" s="51" t="s">
        <v>460</v>
      </c>
      <c r="C550" s="31" t="s">
        <v>516</v>
      </c>
    </row>
    <row r="551" spans="1:6" x14ac:dyDescent="0.3">
      <c r="B551" s="67" t="s">
        <v>738</v>
      </c>
      <c r="C551" s="35" t="s">
        <v>579</v>
      </c>
      <c r="D551" s="34"/>
      <c r="E551" s="35"/>
    </row>
    <row r="552" spans="1:6" x14ac:dyDescent="0.3">
      <c r="B552" s="51" t="s">
        <v>739</v>
      </c>
      <c r="C552" s="31" t="s">
        <v>516</v>
      </c>
    </row>
    <row r="553" spans="1:6" x14ac:dyDescent="0.3">
      <c r="B553" s="51" t="s">
        <v>529</v>
      </c>
      <c r="C553" s="31" t="s">
        <v>542</v>
      </c>
    </row>
    <row r="554" spans="1:6" x14ac:dyDescent="0.3">
      <c r="B554" s="51" t="s">
        <v>740</v>
      </c>
      <c r="C554" s="31" t="s">
        <v>574</v>
      </c>
    </row>
    <row r="555" spans="1:6" x14ac:dyDescent="0.3">
      <c r="B555" s="51" t="s">
        <v>741</v>
      </c>
      <c r="C555" s="31" t="s">
        <v>574</v>
      </c>
    </row>
    <row r="556" spans="1:6" x14ac:dyDescent="0.3">
      <c r="B556" s="60" t="s">
        <v>742</v>
      </c>
      <c r="C556" s="30" t="s">
        <v>3659</v>
      </c>
      <c r="D556" s="28"/>
      <c r="E556" s="28" t="s">
        <v>3623</v>
      </c>
    </row>
    <row r="557" spans="1:6" x14ac:dyDescent="0.3">
      <c r="B557" s="51" t="s">
        <v>743</v>
      </c>
      <c r="C557" s="31" t="s">
        <v>516</v>
      </c>
    </row>
    <row r="558" spans="1:6" x14ac:dyDescent="0.3">
      <c r="B558" s="51" t="s">
        <v>461</v>
      </c>
      <c r="C558" s="31" t="s">
        <v>516</v>
      </c>
    </row>
    <row r="559" spans="1:6" x14ac:dyDescent="0.3">
      <c r="B559" s="66" t="s">
        <v>744</v>
      </c>
      <c r="C559" s="33" t="s">
        <v>3522</v>
      </c>
      <c r="D559" s="32"/>
      <c r="E559" s="33"/>
    </row>
    <row r="560" spans="1:6" x14ac:dyDescent="0.3">
      <c r="B560" s="66" t="s">
        <v>745</v>
      </c>
      <c r="C560" s="33" t="s">
        <v>3522</v>
      </c>
      <c r="D560" s="32"/>
      <c r="E560" s="33"/>
    </row>
    <row r="561" spans="1:6" x14ac:dyDescent="0.3">
      <c r="B561" s="51" t="s">
        <v>530</v>
      </c>
      <c r="C561" s="31" t="s">
        <v>542</v>
      </c>
    </row>
    <row r="562" spans="1:6" x14ac:dyDescent="0.3">
      <c r="B562" s="51" t="s">
        <v>552</v>
      </c>
      <c r="C562" s="31" t="s">
        <v>574</v>
      </c>
    </row>
    <row r="563" spans="1:6" s="10" customFormat="1" x14ac:dyDescent="0.3">
      <c r="A563" s="26"/>
      <c r="B563" s="51" t="s">
        <v>639</v>
      </c>
      <c r="C563" s="31" t="s">
        <v>3646</v>
      </c>
      <c r="D563" s="23"/>
      <c r="E563" s="31"/>
      <c r="F563" s="11"/>
    </row>
    <row r="564" spans="1:6" x14ac:dyDescent="0.3">
      <c r="B564" s="51" t="s">
        <v>553</v>
      </c>
      <c r="C564" s="31" t="s">
        <v>574</v>
      </c>
    </row>
    <row r="565" spans="1:6" x14ac:dyDescent="0.3">
      <c r="B565" s="51" t="s">
        <v>670</v>
      </c>
      <c r="C565" s="31" t="s">
        <v>592</v>
      </c>
    </row>
    <row r="566" spans="1:6" s="4" customFormat="1" x14ac:dyDescent="0.3">
      <c r="A566" s="26"/>
      <c r="B566" s="51" t="s">
        <v>554</v>
      </c>
      <c r="C566" s="31" t="s">
        <v>574</v>
      </c>
      <c r="D566" s="23"/>
      <c r="E566" s="31"/>
      <c r="F566" s="3"/>
    </row>
    <row r="567" spans="1:6" x14ac:dyDescent="0.3">
      <c r="B567" s="51" t="s">
        <v>531</v>
      </c>
      <c r="C567" s="31" t="s">
        <v>542</v>
      </c>
    </row>
    <row r="568" spans="1:6" x14ac:dyDescent="0.3">
      <c r="B568" s="51" t="s">
        <v>462</v>
      </c>
      <c r="C568" s="31" t="s">
        <v>516</v>
      </c>
    </row>
    <row r="569" spans="1:6" x14ac:dyDescent="0.3">
      <c r="B569" s="51" t="s">
        <v>532</v>
      </c>
      <c r="C569" s="31" t="s">
        <v>542</v>
      </c>
    </row>
    <row r="570" spans="1:6" x14ac:dyDescent="0.3">
      <c r="B570" s="51" t="s">
        <v>520</v>
      </c>
      <c r="C570" s="31" t="s">
        <v>3659</v>
      </c>
    </row>
    <row r="571" spans="1:6" x14ac:dyDescent="0.3">
      <c r="B571" s="51" t="s">
        <v>659</v>
      </c>
      <c r="C571" s="31" t="s">
        <v>666</v>
      </c>
      <c r="D571" s="23" t="s">
        <v>746</v>
      </c>
    </row>
    <row r="572" spans="1:6" x14ac:dyDescent="0.3">
      <c r="B572" s="51" t="s">
        <v>555</v>
      </c>
      <c r="C572" s="31" t="s">
        <v>574</v>
      </c>
      <c r="D572" s="23" t="s">
        <v>746</v>
      </c>
    </row>
    <row r="573" spans="1:6" x14ac:dyDescent="0.3">
      <c r="B573" s="51" t="s">
        <v>780</v>
      </c>
      <c r="C573" s="31" t="s">
        <v>589</v>
      </c>
    </row>
    <row r="574" spans="1:6" x14ac:dyDescent="0.3">
      <c r="B574" s="66" t="s">
        <v>782</v>
      </c>
      <c r="C574" s="33" t="s">
        <v>602</v>
      </c>
      <c r="D574" s="32"/>
      <c r="E574" s="33"/>
    </row>
    <row r="575" spans="1:6" x14ac:dyDescent="0.3">
      <c r="B575" s="51" t="s">
        <v>556</v>
      </c>
      <c r="C575" s="31" t="s">
        <v>574</v>
      </c>
    </row>
    <row r="576" spans="1:6" x14ac:dyDescent="0.3">
      <c r="B576" s="51" t="s">
        <v>781</v>
      </c>
      <c r="C576" s="31" t="s">
        <v>516</v>
      </c>
    </row>
    <row r="577" spans="1:6" s="8" customFormat="1" x14ac:dyDescent="0.3">
      <c r="A577" s="26"/>
      <c r="B577" s="60" t="s">
        <v>533</v>
      </c>
      <c r="C577" s="30" t="s">
        <v>542</v>
      </c>
      <c r="D577" s="28"/>
      <c r="E577" s="28" t="s">
        <v>587</v>
      </c>
      <c r="F577" s="9"/>
    </row>
    <row r="578" spans="1:6" s="5" customFormat="1" x14ac:dyDescent="0.3">
      <c r="A578" s="26"/>
      <c r="B578" s="51" t="s">
        <v>557</v>
      </c>
      <c r="C578" s="31" t="s">
        <v>574</v>
      </c>
      <c r="D578" s="23"/>
      <c r="E578" s="31"/>
      <c r="F578" s="3"/>
    </row>
    <row r="579" spans="1:6" x14ac:dyDescent="0.3">
      <c r="B579" s="51" t="s">
        <v>681</v>
      </c>
      <c r="C579" s="31" t="s">
        <v>3648</v>
      </c>
    </row>
    <row r="580" spans="1:6" x14ac:dyDescent="0.3">
      <c r="B580" s="51" t="s">
        <v>521</v>
      </c>
      <c r="C580" s="31" t="s">
        <v>3659</v>
      </c>
    </row>
    <row r="581" spans="1:6" x14ac:dyDescent="0.3">
      <c r="B581" s="51" t="s">
        <v>783</v>
      </c>
      <c r="C581" s="31" t="s">
        <v>590</v>
      </c>
    </row>
    <row r="582" spans="1:6" x14ac:dyDescent="0.3">
      <c r="B582" s="51" t="s">
        <v>558</v>
      </c>
      <c r="C582" s="31" t="s">
        <v>574</v>
      </c>
    </row>
    <row r="583" spans="1:6" x14ac:dyDescent="0.3">
      <c r="B583" s="51" t="s">
        <v>650</v>
      </c>
      <c r="C583" s="31" t="s">
        <v>654</v>
      </c>
    </row>
    <row r="584" spans="1:6" s="4" customFormat="1" x14ac:dyDescent="0.3">
      <c r="A584" s="26"/>
      <c r="B584" s="51" t="s">
        <v>640</v>
      </c>
      <c r="C584" s="31" t="s">
        <v>3646</v>
      </c>
      <c r="D584" s="23"/>
      <c r="E584" s="31"/>
      <c r="F584" s="3"/>
    </row>
    <row r="585" spans="1:6" x14ac:dyDescent="0.3">
      <c r="B585" s="64" t="s">
        <v>463</v>
      </c>
      <c r="C585" s="30" t="s">
        <v>516</v>
      </c>
      <c r="D585" s="28" t="s">
        <v>3650</v>
      </c>
      <c r="E585" s="30"/>
    </row>
    <row r="586" spans="1:6" x14ac:dyDescent="0.3">
      <c r="B586" s="51" t="s">
        <v>464</v>
      </c>
      <c r="C586" s="31" t="s">
        <v>516</v>
      </c>
    </row>
    <row r="587" spans="1:6" x14ac:dyDescent="0.3">
      <c r="B587" s="51" t="s">
        <v>784</v>
      </c>
      <c r="C587" s="31" t="s">
        <v>785</v>
      </c>
    </row>
    <row r="588" spans="1:6" s="10" customFormat="1" x14ac:dyDescent="0.3">
      <c r="A588" s="26"/>
      <c r="B588" s="67" t="s">
        <v>786</v>
      </c>
      <c r="C588" s="35" t="s">
        <v>579</v>
      </c>
      <c r="D588" s="34"/>
      <c r="E588" s="35"/>
      <c r="F588" s="11"/>
    </row>
    <row r="589" spans="1:6" s="15" customFormat="1" x14ac:dyDescent="0.3">
      <c r="A589" s="26"/>
      <c r="B589" s="64" t="s">
        <v>787</v>
      </c>
      <c r="C589" s="30" t="s">
        <v>577</v>
      </c>
      <c r="D589" s="29" t="s">
        <v>758</v>
      </c>
      <c r="E589" s="30"/>
      <c r="F589" s="14"/>
    </row>
    <row r="590" spans="1:6" s="15" customFormat="1" x14ac:dyDescent="0.3">
      <c r="A590" s="26"/>
      <c r="B590" s="51" t="s">
        <v>788</v>
      </c>
      <c r="C590" s="31" t="s">
        <v>3492</v>
      </c>
      <c r="D590" s="23"/>
      <c r="E590" s="31"/>
      <c r="F590" s="14"/>
    </row>
    <row r="591" spans="1:6" s="15" customFormat="1" x14ac:dyDescent="0.3">
      <c r="A591" s="26"/>
      <c r="B591" s="51" t="s">
        <v>559</v>
      </c>
      <c r="C591" s="31" t="s">
        <v>574</v>
      </c>
      <c r="D591" s="23"/>
      <c r="E591" s="31"/>
      <c r="F591" s="14"/>
    </row>
    <row r="592" spans="1:6" s="15" customFormat="1" x14ac:dyDescent="0.3">
      <c r="A592" s="26"/>
      <c r="B592" s="51" t="s">
        <v>534</v>
      </c>
      <c r="C592" s="31" t="s">
        <v>542</v>
      </c>
      <c r="D592" s="23"/>
      <c r="E592" s="31"/>
      <c r="F592" s="14"/>
    </row>
    <row r="593" spans="1:6" x14ac:dyDescent="0.3">
      <c r="B593" s="51" t="s">
        <v>651</v>
      </c>
      <c r="C593" s="31" t="s">
        <v>654</v>
      </c>
    </row>
    <row r="594" spans="1:6" x14ac:dyDescent="0.3">
      <c r="B594" s="51" t="s">
        <v>560</v>
      </c>
      <c r="C594" s="31" t="s">
        <v>574</v>
      </c>
    </row>
    <row r="595" spans="1:6" x14ac:dyDescent="0.3">
      <c r="B595" s="51" t="s">
        <v>789</v>
      </c>
      <c r="C595" s="31" t="s">
        <v>574</v>
      </c>
    </row>
    <row r="596" spans="1:6" x14ac:dyDescent="0.3">
      <c r="B596" s="51" t="s">
        <v>522</v>
      </c>
      <c r="C596" s="31" t="s">
        <v>3659</v>
      </c>
    </row>
    <row r="597" spans="1:6" x14ac:dyDescent="0.3">
      <c r="B597" s="51" t="s">
        <v>523</v>
      </c>
      <c r="C597" s="31" t="s">
        <v>3659</v>
      </c>
    </row>
    <row r="598" spans="1:6" x14ac:dyDescent="0.3">
      <c r="B598" s="51" t="s">
        <v>465</v>
      </c>
      <c r="C598" s="31" t="s">
        <v>516</v>
      </c>
    </row>
    <row r="599" spans="1:6" x14ac:dyDescent="0.3">
      <c r="B599" s="66" t="s">
        <v>790</v>
      </c>
      <c r="C599" s="33" t="s">
        <v>791</v>
      </c>
      <c r="D599" s="32"/>
      <c r="E599" s="33"/>
    </row>
    <row r="600" spans="1:6" x14ac:dyDescent="0.3">
      <c r="B600" s="55" t="s">
        <v>3608</v>
      </c>
      <c r="C600" s="36" t="s">
        <v>3497</v>
      </c>
      <c r="D600" s="37"/>
      <c r="E600" s="36"/>
    </row>
    <row r="601" spans="1:6" x14ac:dyDescent="0.3">
      <c r="B601" s="55" t="s">
        <v>689</v>
      </c>
      <c r="C601" s="36" t="s">
        <v>695</v>
      </c>
      <c r="D601" s="37"/>
      <c r="E601" s="36"/>
    </row>
    <row r="602" spans="1:6" x14ac:dyDescent="0.3">
      <c r="B602" s="55" t="s">
        <v>690</v>
      </c>
      <c r="C602" s="36" t="s">
        <v>695</v>
      </c>
      <c r="D602" s="37"/>
      <c r="E602" s="36"/>
    </row>
    <row r="603" spans="1:6" x14ac:dyDescent="0.3">
      <c r="B603" s="55" t="s">
        <v>691</v>
      </c>
      <c r="C603" s="36" t="s">
        <v>695</v>
      </c>
      <c r="D603" s="37"/>
      <c r="E603" s="36"/>
    </row>
    <row r="604" spans="1:6" x14ac:dyDescent="0.3">
      <c r="B604" s="51" t="s">
        <v>466</v>
      </c>
      <c r="C604" s="31" t="s">
        <v>516</v>
      </c>
      <c r="D604" s="23" t="s">
        <v>792</v>
      </c>
    </row>
    <row r="605" spans="1:6" x14ac:dyDescent="0.3">
      <c r="B605" s="51" t="s">
        <v>467</v>
      </c>
      <c r="C605" s="31" t="s">
        <v>516</v>
      </c>
      <c r="D605" s="23" t="s">
        <v>792</v>
      </c>
    </row>
    <row r="606" spans="1:6" x14ac:dyDescent="0.3">
      <c r="B606" s="51" t="s">
        <v>468</v>
      </c>
      <c r="C606" s="31" t="s">
        <v>516</v>
      </c>
      <c r="D606" s="23" t="s">
        <v>792</v>
      </c>
    </row>
    <row r="607" spans="1:6" s="4" customFormat="1" x14ac:dyDescent="0.3">
      <c r="A607" s="26"/>
      <c r="B607" s="51" t="s">
        <v>535</v>
      </c>
      <c r="C607" s="31" t="s">
        <v>542</v>
      </c>
      <c r="D607" s="23" t="s">
        <v>792</v>
      </c>
      <c r="E607" s="31"/>
      <c r="F607" s="3"/>
    </row>
    <row r="608" spans="1:6" s="4" customFormat="1" x14ac:dyDescent="0.3">
      <c r="A608" s="26"/>
      <c r="B608" s="51" t="s">
        <v>469</v>
      </c>
      <c r="C608" s="31" t="s">
        <v>516</v>
      </c>
      <c r="D608" s="23" t="s">
        <v>792</v>
      </c>
      <c r="E608" s="31"/>
      <c r="F608" s="3"/>
    </row>
    <row r="609" spans="1:6" x14ac:dyDescent="0.3">
      <c r="B609" s="51" t="s">
        <v>470</v>
      </c>
      <c r="C609" s="31" t="s">
        <v>516</v>
      </c>
      <c r="D609" s="23" t="s">
        <v>792</v>
      </c>
    </row>
    <row r="610" spans="1:6" x14ac:dyDescent="0.3">
      <c r="B610" s="51" t="s">
        <v>471</v>
      </c>
      <c r="C610" s="31" t="s">
        <v>516</v>
      </c>
      <c r="D610" s="23" t="s">
        <v>792</v>
      </c>
    </row>
    <row r="611" spans="1:6" x14ac:dyDescent="0.3">
      <c r="B611" s="51" t="s">
        <v>652</v>
      </c>
      <c r="C611" s="31" t="s">
        <v>654</v>
      </c>
    </row>
    <row r="612" spans="1:6" x14ac:dyDescent="0.3">
      <c r="B612" s="51" t="s">
        <v>472</v>
      </c>
      <c r="C612" s="31" t="s">
        <v>516</v>
      </c>
      <c r="D612" s="23" t="s">
        <v>792</v>
      </c>
    </row>
    <row r="613" spans="1:6" x14ac:dyDescent="0.3">
      <c r="B613" s="51" t="s">
        <v>473</v>
      </c>
      <c r="C613" s="31" t="s">
        <v>516</v>
      </c>
      <c r="D613" s="23" t="s">
        <v>792</v>
      </c>
    </row>
    <row r="614" spans="1:6" x14ac:dyDescent="0.3">
      <c r="B614" s="51" t="s">
        <v>474</v>
      </c>
      <c r="C614" s="31" t="s">
        <v>516</v>
      </c>
      <c r="D614" s="23" t="s">
        <v>792</v>
      </c>
    </row>
    <row r="615" spans="1:6" x14ac:dyDescent="0.3">
      <c r="B615" s="51" t="s">
        <v>524</v>
      </c>
      <c r="C615" s="31" t="s">
        <v>3659</v>
      </c>
      <c r="D615" s="23" t="s">
        <v>792</v>
      </c>
    </row>
    <row r="616" spans="1:6" x14ac:dyDescent="0.3">
      <c r="B616" s="51" t="s">
        <v>475</v>
      </c>
      <c r="C616" s="31" t="s">
        <v>516</v>
      </c>
      <c r="D616" s="23" t="s">
        <v>792</v>
      </c>
    </row>
    <row r="617" spans="1:6" s="4" customFormat="1" x14ac:dyDescent="0.3">
      <c r="A617" s="26"/>
      <c r="B617" s="51" t="s">
        <v>476</v>
      </c>
      <c r="C617" s="31" t="s">
        <v>516</v>
      </c>
      <c r="D617" s="23" t="s">
        <v>792</v>
      </c>
      <c r="E617" s="31"/>
      <c r="F617" s="3"/>
    </row>
    <row r="618" spans="1:6" x14ac:dyDescent="0.3">
      <c r="B618" s="60" t="s">
        <v>536</v>
      </c>
      <c r="C618" s="30" t="s">
        <v>542</v>
      </c>
      <c r="D618" s="30" t="s">
        <v>3664</v>
      </c>
      <c r="E618" s="28" t="s">
        <v>3623</v>
      </c>
    </row>
    <row r="619" spans="1:6" x14ac:dyDescent="0.3">
      <c r="B619" s="64" t="s">
        <v>525</v>
      </c>
      <c r="C619" s="30" t="s">
        <v>3659</v>
      </c>
      <c r="D619" s="28" t="s">
        <v>3664</v>
      </c>
      <c r="E619" s="28" t="s">
        <v>3623</v>
      </c>
    </row>
    <row r="620" spans="1:6" x14ac:dyDescent="0.3">
      <c r="B620" s="51" t="s">
        <v>477</v>
      </c>
      <c r="C620" s="31" t="s">
        <v>516</v>
      </c>
    </row>
    <row r="621" spans="1:6" x14ac:dyDescent="0.3">
      <c r="B621" s="51" t="s">
        <v>793</v>
      </c>
      <c r="C621" s="31" t="s">
        <v>577</v>
      </c>
    </row>
    <row r="622" spans="1:6" x14ac:dyDescent="0.3">
      <c r="B622" s="51" t="s">
        <v>478</v>
      </c>
      <c r="C622" s="31" t="s">
        <v>516</v>
      </c>
    </row>
    <row r="623" spans="1:6" s="10" customFormat="1" x14ac:dyDescent="0.3">
      <c r="A623" s="26"/>
      <c r="B623" s="51" t="s">
        <v>671</v>
      </c>
      <c r="C623" s="31" t="s">
        <v>592</v>
      </c>
      <c r="D623" s="23"/>
      <c r="E623" s="31"/>
      <c r="F623" s="11"/>
    </row>
    <row r="624" spans="1:6" x14ac:dyDescent="0.3">
      <c r="B624" s="51" t="s">
        <v>561</v>
      </c>
      <c r="C624" s="31" t="s">
        <v>574</v>
      </c>
    </row>
    <row r="625" spans="1:6" x14ac:dyDescent="0.3">
      <c r="B625" s="51" t="s">
        <v>672</v>
      </c>
      <c r="C625" s="31" t="s">
        <v>592</v>
      </c>
    </row>
    <row r="626" spans="1:6" x14ac:dyDescent="0.3">
      <c r="B626" s="51" t="s">
        <v>660</v>
      </c>
      <c r="C626" s="31" t="s">
        <v>666</v>
      </c>
    </row>
    <row r="627" spans="1:6" x14ac:dyDescent="0.3">
      <c r="B627" s="51" t="s">
        <v>673</v>
      </c>
      <c r="C627" s="31" t="s">
        <v>592</v>
      </c>
    </row>
    <row r="628" spans="1:6" x14ac:dyDescent="0.3">
      <c r="B628" s="60" t="s">
        <v>537</v>
      </c>
      <c r="C628" s="30" t="s">
        <v>542</v>
      </c>
      <c r="D628" s="28" t="s">
        <v>3665</v>
      </c>
      <c r="E628" s="28" t="s">
        <v>3623</v>
      </c>
    </row>
    <row r="629" spans="1:6" s="10" customFormat="1" x14ac:dyDescent="0.3">
      <c r="A629" s="26"/>
      <c r="B629" s="51" t="s">
        <v>479</v>
      </c>
      <c r="C629" s="31" t="s">
        <v>516</v>
      </c>
      <c r="D629" s="30"/>
      <c r="E629" s="31"/>
      <c r="F629" s="11"/>
    </row>
    <row r="630" spans="1:6" x14ac:dyDescent="0.3">
      <c r="B630" s="51" t="s">
        <v>480</v>
      </c>
      <c r="C630" s="31" t="s">
        <v>516</v>
      </c>
      <c r="D630" s="30"/>
    </row>
    <row r="631" spans="1:6" x14ac:dyDescent="0.3">
      <c r="B631" s="51" t="s">
        <v>538</v>
      </c>
      <c r="C631" s="31" t="s">
        <v>542</v>
      </c>
    </row>
    <row r="632" spans="1:6" x14ac:dyDescent="0.3">
      <c r="B632" s="51" t="s">
        <v>682</v>
      </c>
      <c r="C632" s="31" t="s">
        <v>3648</v>
      </c>
    </row>
    <row r="633" spans="1:6" s="4" customFormat="1" x14ac:dyDescent="0.3">
      <c r="A633" s="26"/>
      <c r="B633" s="51" t="s">
        <v>562</v>
      </c>
      <c r="C633" s="31" t="s">
        <v>574</v>
      </c>
      <c r="D633" s="23"/>
      <c r="E633" s="31"/>
      <c r="F633" s="3"/>
    </row>
    <row r="634" spans="1:6" x14ac:dyDescent="0.3">
      <c r="B634" s="66" t="s">
        <v>794</v>
      </c>
      <c r="C634" s="33" t="s">
        <v>602</v>
      </c>
      <c r="D634" s="32"/>
      <c r="E634" s="33"/>
    </row>
    <row r="635" spans="1:6" x14ac:dyDescent="0.3">
      <c r="B635" s="51" t="s">
        <v>563</v>
      </c>
      <c r="C635" s="31" t="s">
        <v>574</v>
      </c>
    </row>
    <row r="636" spans="1:6" x14ac:dyDescent="0.3">
      <c r="B636" s="51" t="s">
        <v>481</v>
      </c>
      <c r="C636" s="31" t="s">
        <v>516</v>
      </c>
    </row>
    <row r="637" spans="1:6" x14ac:dyDescent="0.3">
      <c r="B637" s="51" t="s">
        <v>795</v>
      </c>
      <c r="C637" s="31" t="s">
        <v>796</v>
      </c>
    </row>
    <row r="638" spans="1:6" x14ac:dyDescent="0.3">
      <c r="B638" s="51" t="s">
        <v>482</v>
      </c>
      <c r="C638" s="31" t="s">
        <v>516</v>
      </c>
    </row>
    <row r="639" spans="1:6" x14ac:dyDescent="0.3">
      <c r="B639" s="66" t="s">
        <v>797</v>
      </c>
      <c r="C639" s="33" t="s">
        <v>798</v>
      </c>
      <c r="D639" s="32"/>
      <c r="E639" s="33"/>
    </row>
    <row r="640" spans="1:6" x14ac:dyDescent="0.3">
      <c r="B640" s="51" t="s">
        <v>483</v>
      </c>
      <c r="C640" s="31" t="s">
        <v>516</v>
      </c>
      <c r="D640" s="23" t="s">
        <v>802</v>
      </c>
    </row>
    <row r="641" spans="1:6" s="8" customFormat="1" x14ac:dyDescent="0.3">
      <c r="A641" s="26"/>
      <c r="B641" s="51" t="s">
        <v>799</v>
      </c>
      <c r="C641" s="31" t="s">
        <v>800</v>
      </c>
      <c r="D641" s="23" t="s">
        <v>802</v>
      </c>
      <c r="E641" s="31"/>
      <c r="F641" s="9"/>
    </row>
    <row r="642" spans="1:6" x14ac:dyDescent="0.3">
      <c r="B642" s="51" t="s">
        <v>801</v>
      </c>
      <c r="C642" s="31" t="s">
        <v>516</v>
      </c>
      <c r="D642" s="23" t="s">
        <v>802</v>
      </c>
    </row>
    <row r="643" spans="1:6" x14ac:dyDescent="0.3">
      <c r="B643" s="64" t="s">
        <v>484</v>
      </c>
      <c r="C643" s="30" t="s">
        <v>516</v>
      </c>
      <c r="D643" s="28"/>
      <c r="E643" s="30" t="s">
        <v>3527</v>
      </c>
    </row>
    <row r="644" spans="1:6" s="16" customFormat="1" x14ac:dyDescent="0.3">
      <c r="A644" s="26"/>
      <c r="B644" s="51" t="s">
        <v>661</v>
      </c>
      <c r="C644" s="31" t="s">
        <v>666</v>
      </c>
      <c r="D644" s="23"/>
      <c r="E644" s="31"/>
      <c r="F644" s="17"/>
    </row>
    <row r="645" spans="1:6" x14ac:dyDescent="0.3">
      <c r="B645" s="51" t="s">
        <v>674</v>
      </c>
      <c r="C645" s="31" t="s">
        <v>592</v>
      </c>
    </row>
    <row r="646" spans="1:6" x14ac:dyDescent="0.3">
      <c r="B646" s="51" t="s">
        <v>675</v>
      </c>
      <c r="C646" s="31" t="s">
        <v>592</v>
      </c>
    </row>
    <row r="647" spans="1:6" x14ac:dyDescent="0.3">
      <c r="B647" s="51" t="s">
        <v>803</v>
      </c>
      <c r="C647" s="31" t="s">
        <v>800</v>
      </c>
    </row>
    <row r="648" spans="1:6" x14ac:dyDescent="0.3">
      <c r="B648" s="51" t="s">
        <v>662</v>
      </c>
      <c r="C648" s="31" t="s">
        <v>666</v>
      </c>
    </row>
    <row r="649" spans="1:6" x14ac:dyDescent="0.3">
      <c r="B649" s="51" t="s">
        <v>564</v>
      </c>
      <c r="C649" s="31" t="s">
        <v>574</v>
      </c>
    </row>
    <row r="650" spans="1:6" x14ac:dyDescent="0.3">
      <c r="B650" s="51" t="s">
        <v>804</v>
      </c>
      <c r="C650" s="31" t="s">
        <v>800</v>
      </c>
    </row>
    <row r="651" spans="1:6" x14ac:dyDescent="0.3">
      <c r="B651" s="67" t="s">
        <v>805</v>
      </c>
      <c r="C651" s="35" t="s">
        <v>806</v>
      </c>
      <c r="D651" s="34"/>
      <c r="E651" s="35"/>
    </row>
    <row r="652" spans="1:6" x14ac:dyDescent="0.3">
      <c r="B652" s="51" t="s">
        <v>807</v>
      </c>
      <c r="C652" s="31" t="s">
        <v>800</v>
      </c>
    </row>
    <row r="653" spans="1:6" x14ac:dyDescent="0.3">
      <c r="B653" s="51" t="s">
        <v>539</v>
      </c>
      <c r="C653" s="31" t="s">
        <v>542</v>
      </c>
    </row>
    <row r="654" spans="1:6" s="4" customFormat="1" x14ac:dyDescent="0.3">
      <c r="A654" s="26"/>
      <c r="B654" s="65" t="s">
        <v>699</v>
      </c>
      <c r="C654" s="39" t="s">
        <v>700</v>
      </c>
      <c r="D654" s="38"/>
      <c r="E654" s="39"/>
      <c r="F654" s="3"/>
    </row>
    <row r="655" spans="1:6" s="4" customFormat="1" x14ac:dyDescent="0.3">
      <c r="A655" s="26"/>
      <c r="B655" s="51" t="s">
        <v>526</v>
      </c>
      <c r="C655" s="31" t="s">
        <v>3659</v>
      </c>
      <c r="D655" s="23"/>
      <c r="E655" s="31"/>
      <c r="F655" s="3"/>
    </row>
    <row r="656" spans="1:6" x14ac:dyDescent="0.3">
      <c r="B656" s="51" t="s">
        <v>485</v>
      </c>
      <c r="C656" s="31" t="s">
        <v>516</v>
      </c>
    </row>
    <row r="657" spans="1:6" x14ac:dyDescent="0.3">
      <c r="B657" s="51" t="s">
        <v>486</v>
      </c>
      <c r="C657" s="31" t="s">
        <v>516</v>
      </c>
    </row>
    <row r="658" spans="1:6" x14ac:dyDescent="0.3">
      <c r="B658" s="51" t="s">
        <v>683</v>
      </c>
      <c r="C658" s="31" t="s">
        <v>3648</v>
      </c>
    </row>
    <row r="659" spans="1:6" x14ac:dyDescent="0.3">
      <c r="B659" s="51" t="s">
        <v>487</v>
      </c>
      <c r="C659" s="31" t="s">
        <v>516</v>
      </c>
    </row>
    <row r="660" spans="1:6" x14ac:dyDescent="0.3">
      <c r="B660" s="51" t="s">
        <v>808</v>
      </c>
      <c r="C660" s="31" t="s">
        <v>800</v>
      </c>
    </row>
    <row r="661" spans="1:6" x14ac:dyDescent="0.3">
      <c r="B661" s="51" t="s">
        <v>688</v>
      </c>
      <c r="C661" s="31" t="s">
        <v>636</v>
      </c>
    </row>
    <row r="662" spans="1:6" s="12" customFormat="1" x14ac:dyDescent="0.3">
      <c r="A662" s="26"/>
      <c r="B662" s="51" t="s">
        <v>809</v>
      </c>
      <c r="C662" s="23" t="s">
        <v>3624</v>
      </c>
      <c r="D662" s="23"/>
      <c r="E662" s="31"/>
      <c r="F662" s="13"/>
    </row>
    <row r="663" spans="1:6" x14ac:dyDescent="0.3">
      <c r="B663" s="51" t="s">
        <v>565</v>
      </c>
      <c r="C663" s="31" t="s">
        <v>574</v>
      </c>
    </row>
    <row r="664" spans="1:6" x14ac:dyDescent="0.3">
      <c r="B664" s="60" t="s">
        <v>540</v>
      </c>
      <c r="C664" s="30" t="s">
        <v>542</v>
      </c>
      <c r="D664" s="28" t="s">
        <v>3665</v>
      </c>
      <c r="E664" s="28" t="s">
        <v>3623</v>
      </c>
    </row>
    <row r="665" spans="1:6" x14ac:dyDescent="0.3">
      <c r="B665" s="64" t="s">
        <v>810</v>
      </c>
      <c r="C665" s="30" t="s">
        <v>3659</v>
      </c>
      <c r="D665" s="28" t="s">
        <v>3665</v>
      </c>
      <c r="E665" s="28" t="s">
        <v>3623</v>
      </c>
    </row>
    <row r="666" spans="1:6" x14ac:dyDescent="0.3">
      <c r="B666" s="51" t="s">
        <v>488</v>
      </c>
      <c r="C666" s="31" t="s">
        <v>516</v>
      </c>
      <c r="D666" s="23" t="s">
        <v>3827</v>
      </c>
    </row>
    <row r="667" spans="1:6" x14ac:dyDescent="0.3">
      <c r="B667" s="51" t="s">
        <v>663</v>
      </c>
      <c r="C667" s="31" t="s">
        <v>666</v>
      </c>
      <c r="D667" s="23" t="s">
        <v>3533</v>
      </c>
    </row>
    <row r="668" spans="1:6" x14ac:dyDescent="0.3">
      <c r="B668" s="51" t="s">
        <v>811</v>
      </c>
      <c r="C668" s="31" t="s">
        <v>800</v>
      </c>
    </row>
    <row r="669" spans="1:6" s="4" customFormat="1" x14ac:dyDescent="0.3">
      <c r="A669" s="26"/>
      <c r="B669" s="51" t="s">
        <v>653</v>
      </c>
      <c r="C669" s="31" t="s">
        <v>654</v>
      </c>
      <c r="D669" s="23"/>
      <c r="E669" s="31"/>
      <c r="F669" s="3"/>
    </row>
    <row r="670" spans="1:6" x14ac:dyDescent="0.3">
      <c r="B670" s="64" t="s">
        <v>489</v>
      </c>
      <c r="C670" s="30" t="s">
        <v>516</v>
      </c>
      <c r="D670" s="28"/>
      <c r="E670" s="30"/>
    </row>
    <row r="671" spans="1:6" x14ac:dyDescent="0.3">
      <c r="B671" s="51" t="s">
        <v>684</v>
      </c>
      <c r="C671" s="31" t="s">
        <v>3648</v>
      </c>
    </row>
    <row r="672" spans="1:6" x14ac:dyDescent="0.3">
      <c r="B672" s="51" t="s">
        <v>566</v>
      </c>
      <c r="C672" s="31" t="s">
        <v>574</v>
      </c>
    </row>
    <row r="673" spans="1:6" x14ac:dyDescent="0.3">
      <c r="B673" s="68" t="s">
        <v>696</v>
      </c>
      <c r="C673" s="41" t="s">
        <v>697</v>
      </c>
      <c r="D673" s="40"/>
      <c r="E673" s="41"/>
    </row>
    <row r="674" spans="1:6" x14ac:dyDescent="0.3">
      <c r="B674" s="51" t="s">
        <v>490</v>
      </c>
      <c r="C674" s="31" t="s">
        <v>516</v>
      </c>
    </row>
    <row r="675" spans="1:6" x14ac:dyDescent="0.3">
      <c r="B675" s="51" t="s">
        <v>812</v>
      </c>
      <c r="C675" s="31" t="s">
        <v>3624</v>
      </c>
    </row>
    <row r="676" spans="1:6" x14ac:dyDescent="0.3">
      <c r="B676" s="51" t="s">
        <v>813</v>
      </c>
      <c r="C676" s="31" t="s">
        <v>814</v>
      </c>
    </row>
    <row r="677" spans="1:6" x14ac:dyDescent="0.3">
      <c r="B677" s="51" t="s">
        <v>567</v>
      </c>
      <c r="C677" s="31" t="s">
        <v>574</v>
      </c>
    </row>
    <row r="678" spans="1:6" x14ac:dyDescent="0.3">
      <c r="B678" s="51" t="s">
        <v>491</v>
      </c>
      <c r="C678" s="31" t="s">
        <v>516</v>
      </c>
    </row>
    <row r="679" spans="1:6" x14ac:dyDescent="0.3">
      <c r="B679" s="51" t="s">
        <v>492</v>
      </c>
      <c r="C679" s="31" t="s">
        <v>516</v>
      </c>
    </row>
    <row r="680" spans="1:6" x14ac:dyDescent="0.3">
      <c r="B680" s="51" t="s">
        <v>493</v>
      </c>
      <c r="C680" s="31" t="s">
        <v>516</v>
      </c>
    </row>
    <row r="681" spans="1:6" x14ac:dyDescent="0.3">
      <c r="B681" s="51" t="s">
        <v>815</v>
      </c>
      <c r="C681" s="31" t="s">
        <v>3492</v>
      </c>
      <c r="D681" s="23" t="s">
        <v>3640</v>
      </c>
    </row>
    <row r="682" spans="1:6" x14ac:dyDescent="0.3">
      <c r="B682" s="51" t="s">
        <v>816</v>
      </c>
      <c r="C682" s="31" t="s">
        <v>574</v>
      </c>
    </row>
    <row r="683" spans="1:6" s="4" customFormat="1" x14ac:dyDescent="0.3">
      <c r="A683" s="26"/>
      <c r="B683" s="51" t="s">
        <v>641</v>
      </c>
      <c r="C683" s="31" t="s">
        <v>3646</v>
      </c>
      <c r="D683" s="23"/>
      <c r="E683" s="31"/>
      <c r="F683" s="3"/>
    </row>
    <row r="684" spans="1:6" x14ac:dyDescent="0.3">
      <c r="B684" s="64" t="s">
        <v>494</v>
      </c>
      <c r="C684" s="30" t="s">
        <v>516</v>
      </c>
      <c r="D684" s="28" t="s">
        <v>3725</v>
      </c>
      <c r="E684" s="30"/>
    </row>
    <row r="685" spans="1:6" x14ac:dyDescent="0.3">
      <c r="B685" s="51" t="s">
        <v>495</v>
      </c>
      <c r="C685" s="31" t="s">
        <v>516</v>
      </c>
      <c r="D685" s="23" t="s">
        <v>3788</v>
      </c>
    </row>
    <row r="686" spans="1:6" x14ac:dyDescent="0.3">
      <c r="B686" s="51" t="s">
        <v>496</v>
      </c>
      <c r="C686" s="31" t="s">
        <v>516</v>
      </c>
    </row>
    <row r="687" spans="1:6" x14ac:dyDescent="0.3">
      <c r="B687" s="51" t="s">
        <v>664</v>
      </c>
      <c r="C687" s="31" t="s">
        <v>666</v>
      </c>
    </row>
    <row r="688" spans="1:6" x14ac:dyDescent="0.3">
      <c r="B688" s="51" t="s">
        <v>642</v>
      </c>
      <c r="C688" s="31" t="s">
        <v>3646</v>
      </c>
    </row>
    <row r="689" spans="1:6" s="10" customFormat="1" x14ac:dyDescent="0.3">
      <c r="A689" s="26"/>
      <c r="B689" s="51" t="s">
        <v>685</v>
      </c>
      <c r="C689" s="31" t="s">
        <v>3648</v>
      </c>
      <c r="D689" s="23"/>
      <c r="E689" s="31"/>
      <c r="F689" s="11"/>
    </row>
    <row r="690" spans="1:6" x14ac:dyDescent="0.3">
      <c r="B690" s="51" t="s">
        <v>497</v>
      </c>
      <c r="C690" s="31" t="s">
        <v>516</v>
      </c>
    </row>
    <row r="691" spans="1:6" x14ac:dyDescent="0.3">
      <c r="B691" s="51" t="s">
        <v>568</v>
      </c>
      <c r="C691" s="31" t="s">
        <v>574</v>
      </c>
    </row>
    <row r="692" spans="1:6" x14ac:dyDescent="0.3">
      <c r="B692" s="51" t="s">
        <v>817</v>
      </c>
      <c r="C692" s="31" t="s">
        <v>814</v>
      </c>
    </row>
    <row r="693" spans="1:6" x14ac:dyDescent="0.3">
      <c r="B693" s="64" t="s">
        <v>676</v>
      </c>
      <c r="C693" s="30" t="s">
        <v>592</v>
      </c>
      <c r="D693" s="28"/>
      <c r="E693" s="30"/>
    </row>
    <row r="694" spans="1:6" x14ac:dyDescent="0.3">
      <c r="B694" s="51" t="s">
        <v>541</v>
      </c>
      <c r="C694" s="31" t="s">
        <v>542</v>
      </c>
    </row>
    <row r="695" spans="1:6" s="4" customFormat="1" x14ac:dyDescent="0.3">
      <c r="A695" s="26"/>
      <c r="B695" s="51" t="s">
        <v>818</v>
      </c>
      <c r="C695" s="23" t="s">
        <v>3624</v>
      </c>
      <c r="D695" s="23"/>
      <c r="E695" s="31"/>
      <c r="F695" s="3"/>
    </row>
    <row r="696" spans="1:6" x14ac:dyDescent="0.3">
      <c r="B696" s="64" t="s">
        <v>819</v>
      </c>
      <c r="C696" s="30" t="s">
        <v>516</v>
      </c>
      <c r="D696" s="28" t="s">
        <v>3737</v>
      </c>
      <c r="E696" s="30"/>
    </row>
    <row r="697" spans="1:6" x14ac:dyDescent="0.3">
      <c r="B697" s="51" t="s">
        <v>498</v>
      </c>
      <c r="C697" s="31" t="s">
        <v>516</v>
      </c>
    </row>
    <row r="698" spans="1:6" x14ac:dyDescent="0.3">
      <c r="B698" s="51" t="s">
        <v>499</v>
      </c>
      <c r="C698" s="31" t="s">
        <v>516</v>
      </c>
    </row>
    <row r="699" spans="1:6" x14ac:dyDescent="0.3">
      <c r="B699" s="51" t="s">
        <v>686</v>
      </c>
      <c r="C699" s="31" t="s">
        <v>3648</v>
      </c>
    </row>
    <row r="700" spans="1:6" x14ac:dyDescent="0.3">
      <c r="B700" s="66" t="s">
        <v>820</v>
      </c>
      <c r="C700" s="33" t="s">
        <v>821</v>
      </c>
      <c r="D700" s="32"/>
      <c r="E700" s="33"/>
    </row>
    <row r="701" spans="1:6" x14ac:dyDescent="0.3">
      <c r="B701" s="51" t="s">
        <v>822</v>
      </c>
      <c r="C701" s="31" t="s">
        <v>3492</v>
      </c>
      <c r="D701" s="23" t="s">
        <v>3641</v>
      </c>
    </row>
    <row r="702" spans="1:6" x14ac:dyDescent="0.3">
      <c r="B702" s="51" t="s">
        <v>500</v>
      </c>
      <c r="C702" s="31" t="s">
        <v>516</v>
      </c>
    </row>
    <row r="703" spans="1:6" x14ac:dyDescent="0.3">
      <c r="B703" s="51" t="s">
        <v>501</v>
      </c>
      <c r="C703" s="31" t="s">
        <v>516</v>
      </c>
      <c r="D703" s="23" t="s">
        <v>825</v>
      </c>
    </row>
    <row r="704" spans="1:6" x14ac:dyDescent="0.3">
      <c r="B704" s="51" t="s">
        <v>502</v>
      </c>
      <c r="C704" s="31" t="s">
        <v>516</v>
      </c>
      <c r="D704" s="23" t="s">
        <v>825</v>
      </c>
    </row>
    <row r="705" spans="1:6" s="8" customFormat="1" x14ac:dyDescent="0.3">
      <c r="A705" s="26"/>
      <c r="B705" s="51" t="s">
        <v>503</v>
      </c>
      <c r="C705" s="31" t="s">
        <v>516</v>
      </c>
      <c r="D705" s="23" t="s">
        <v>825</v>
      </c>
      <c r="E705" s="31"/>
      <c r="F705" s="9"/>
    </row>
    <row r="706" spans="1:6" s="15" customFormat="1" x14ac:dyDescent="0.3">
      <c r="A706" s="26"/>
      <c r="B706" s="51" t="s">
        <v>504</v>
      </c>
      <c r="C706" s="31" t="s">
        <v>516</v>
      </c>
      <c r="D706" s="23" t="s">
        <v>825</v>
      </c>
      <c r="E706" s="31"/>
      <c r="F706" s="14"/>
    </row>
    <row r="707" spans="1:6" s="15" customFormat="1" x14ac:dyDescent="0.3">
      <c r="A707" s="26"/>
      <c r="B707" s="51" t="s">
        <v>505</v>
      </c>
      <c r="C707" s="31" t="s">
        <v>516</v>
      </c>
      <c r="D707" s="23" t="s">
        <v>825</v>
      </c>
      <c r="E707" s="31"/>
      <c r="F707" s="14"/>
    </row>
    <row r="708" spans="1:6" s="15" customFormat="1" x14ac:dyDescent="0.3">
      <c r="A708" s="26"/>
      <c r="B708" s="60" t="s">
        <v>823</v>
      </c>
      <c r="C708" s="30" t="s">
        <v>542</v>
      </c>
      <c r="D708" s="28" t="s">
        <v>825</v>
      </c>
      <c r="E708" s="30"/>
      <c r="F708" s="14"/>
    </row>
    <row r="709" spans="1:6" s="15" customFormat="1" x14ac:dyDescent="0.3">
      <c r="A709" s="26"/>
      <c r="B709" s="51" t="s">
        <v>506</v>
      </c>
      <c r="C709" s="31" t="s">
        <v>516</v>
      </c>
      <c r="D709" s="23" t="s">
        <v>825</v>
      </c>
      <c r="E709" s="31"/>
      <c r="F709" s="14"/>
    </row>
    <row r="710" spans="1:6" x14ac:dyDescent="0.3">
      <c r="B710" s="51" t="s">
        <v>507</v>
      </c>
      <c r="C710" s="31" t="s">
        <v>516</v>
      </c>
      <c r="D710" s="23" t="s">
        <v>825</v>
      </c>
    </row>
    <row r="711" spans="1:6" x14ac:dyDescent="0.3">
      <c r="B711" s="51" t="s">
        <v>508</v>
      </c>
      <c r="C711" s="31" t="s">
        <v>516</v>
      </c>
      <c r="D711" s="23" t="s">
        <v>825</v>
      </c>
    </row>
    <row r="712" spans="1:6" x14ac:dyDescent="0.3">
      <c r="B712" s="64" t="s">
        <v>824</v>
      </c>
      <c r="C712" s="30" t="s">
        <v>3659</v>
      </c>
      <c r="D712" s="28" t="s">
        <v>825</v>
      </c>
      <c r="E712" s="30"/>
    </row>
    <row r="713" spans="1:6" s="10" customFormat="1" x14ac:dyDescent="0.3">
      <c r="A713" s="26"/>
      <c r="B713" s="51" t="s">
        <v>826</v>
      </c>
      <c r="C713" s="31" t="s">
        <v>516</v>
      </c>
      <c r="D713" s="23" t="s">
        <v>828</v>
      </c>
      <c r="E713" s="31"/>
      <c r="F713" s="11"/>
    </row>
    <row r="714" spans="1:6" x14ac:dyDescent="0.3">
      <c r="B714" s="51" t="s">
        <v>569</v>
      </c>
      <c r="C714" s="31" t="s">
        <v>574</v>
      </c>
      <c r="D714" s="23" t="s">
        <v>828</v>
      </c>
    </row>
    <row r="715" spans="1:6" x14ac:dyDescent="0.3">
      <c r="B715" s="51" t="s">
        <v>827</v>
      </c>
      <c r="C715" s="31" t="s">
        <v>516</v>
      </c>
      <c r="D715" s="23" t="s">
        <v>828</v>
      </c>
    </row>
    <row r="716" spans="1:6" x14ac:dyDescent="0.3">
      <c r="B716" s="67" t="s">
        <v>829</v>
      </c>
      <c r="C716" s="35" t="s">
        <v>806</v>
      </c>
      <c r="D716" s="34"/>
      <c r="E716" s="35"/>
    </row>
    <row r="717" spans="1:6" x14ac:dyDescent="0.3">
      <c r="B717" s="55" t="s">
        <v>694</v>
      </c>
      <c r="C717" s="36" t="s">
        <v>695</v>
      </c>
      <c r="D717" s="37"/>
      <c r="E717" s="36"/>
    </row>
    <row r="718" spans="1:6" x14ac:dyDescent="0.3">
      <c r="B718" s="55" t="s">
        <v>2153</v>
      </c>
      <c r="C718" s="36" t="s">
        <v>2152</v>
      </c>
      <c r="D718" s="37"/>
      <c r="E718" s="36"/>
    </row>
    <row r="719" spans="1:6" x14ac:dyDescent="0.3">
      <c r="B719" s="55" t="s">
        <v>692</v>
      </c>
      <c r="C719" s="36" t="s">
        <v>695</v>
      </c>
      <c r="D719" s="37"/>
      <c r="E719" s="36"/>
    </row>
    <row r="720" spans="1:6" x14ac:dyDescent="0.3">
      <c r="B720" s="55" t="s">
        <v>693</v>
      </c>
      <c r="C720" s="36" t="s">
        <v>695</v>
      </c>
      <c r="D720" s="37"/>
      <c r="E720" s="36"/>
    </row>
    <row r="721" spans="1:6" x14ac:dyDescent="0.3">
      <c r="B721" s="51" t="s">
        <v>570</v>
      </c>
      <c r="C721" s="31" t="s">
        <v>574</v>
      </c>
    </row>
    <row r="722" spans="1:6" x14ac:dyDescent="0.3">
      <c r="B722" s="51" t="s">
        <v>509</v>
      </c>
      <c r="C722" s="31" t="s">
        <v>516</v>
      </c>
    </row>
    <row r="723" spans="1:6" x14ac:dyDescent="0.3">
      <c r="B723" s="51" t="s">
        <v>665</v>
      </c>
      <c r="C723" s="31" t="s">
        <v>666</v>
      </c>
    </row>
    <row r="724" spans="1:6" x14ac:dyDescent="0.3">
      <c r="B724" s="66" t="s">
        <v>830</v>
      </c>
      <c r="C724" s="33" t="s">
        <v>821</v>
      </c>
      <c r="D724" s="32"/>
      <c r="E724" s="33"/>
    </row>
    <row r="725" spans="1:6" x14ac:dyDescent="0.3">
      <c r="B725" s="51" t="s">
        <v>831</v>
      </c>
      <c r="C725" s="31" t="s">
        <v>516</v>
      </c>
    </row>
    <row r="726" spans="1:6" s="5" customFormat="1" x14ac:dyDescent="0.3">
      <c r="A726" s="26"/>
      <c r="B726" s="51" t="s">
        <v>510</v>
      </c>
      <c r="C726" s="31" t="s">
        <v>516</v>
      </c>
      <c r="D726" s="23"/>
      <c r="E726" s="31"/>
      <c r="F726" s="3"/>
    </row>
    <row r="727" spans="1:6" s="4" customFormat="1" x14ac:dyDescent="0.3">
      <c r="A727" s="26"/>
      <c r="B727" s="51" t="s">
        <v>511</v>
      </c>
      <c r="C727" s="31" t="s">
        <v>516</v>
      </c>
      <c r="D727" s="23"/>
      <c r="E727" s="31"/>
      <c r="F727" s="3"/>
    </row>
    <row r="728" spans="1:6" x14ac:dyDescent="0.3">
      <c r="B728" s="64" t="s">
        <v>512</v>
      </c>
      <c r="C728" s="30" t="s">
        <v>516</v>
      </c>
      <c r="D728" s="28" t="s">
        <v>3753</v>
      </c>
      <c r="E728" s="30"/>
    </row>
    <row r="729" spans="1:6" x14ac:dyDescent="0.3">
      <c r="B729" s="51" t="s">
        <v>667</v>
      </c>
      <c r="C729" s="31" t="s">
        <v>610</v>
      </c>
    </row>
    <row r="730" spans="1:6" x14ac:dyDescent="0.3">
      <c r="B730" s="51" t="s">
        <v>643</v>
      </c>
      <c r="C730" s="31" t="s">
        <v>3646</v>
      </c>
    </row>
    <row r="731" spans="1:6" s="8" customFormat="1" x14ac:dyDescent="0.3">
      <c r="A731" s="26"/>
      <c r="B731" s="51" t="s">
        <v>513</v>
      </c>
      <c r="C731" s="31" t="s">
        <v>516</v>
      </c>
      <c r="D731" s="23"/>
      <c r="E731" s="31"/>
      <c r="F731" s="9"/>
    </row>
    <row r="732" spans="1:6" s="10" customFormat="1" x14ac:dyDescent="0.3">
      <c r="A732" s="26"/>
      <c r="B732" s="51" t="s">
        <v>514</v>
      </c>
      <c r="C732" s="31" t="s">
        <v>516</v>
      </c>
      <c r="D732" s="23"/>
      <c r="E732" s="31"/>
      <c r="F732" s="11"/>
    </row>
    <row r="733" spans="1:6" s="5" customFormat="1" x14ac:dyDescent="0.3">
      <c r="A733" s="26"/>
      <c r="B733" s="51" t="s">
        <v>668</v>
      </c>
      <c r="C733" s="31" t="s">
        <v>610</v>
      </c>
      <c r="D733" s="23"/>
      <c r="E733" s="31"/>
      <c r="F733" s="3"/>
    </row>
    <row r="734" spans="1:6" s="10" customFormat="1" x14ac:dyDescent="0.3">
      <c r="A734" s="26"/>
      <c r="B734" s="51" t="s">
        <v>515</v>
      </c>
      <c r="C734" s="31" t="s">
        <v>516</v>
      </c>
      <c r="D734" s="23"/>
      <c r="E734" s="31"/>
      <c r="F734" s="11"/>
    </row>
    <row r="735" spans="1:6" x14ac:dyDescent="0.3">
      <c r="B735" s="51" t="s">
        <v>571</v>
      </c>
      <c r="C735" s="31" t="s">
        <v>574</v>
      </c>
    </row>
    <row r="736" spans="1:6" s="4" customFormat="1" x14ac:dyDescent="0.3">
      <c r="A736" s="26"/>
      <c r="B736" s="51" t="s">
        <v>572</v>
      </c>
      <c r="C736" s="31" t="s">
        <v>574</v>
      </c>
      <c r="D736" s="23"/>
      <c r="E736" s="31"/>
      <c r="F736" s="3"/>
    </row>
    <row r="737" spans="1:6" x14ac:dyDescent="0.3">
      <c r="B737" s="64" t="s">
        <v>832</v>
      </c>
      <c r="C737" s="29" t="s">
        <v>3707</v>
      </c>
      <c r="D737" s="29" t="s">
        <v>833</v>
      </c>
      <c r="E737" s="30"/>
    </row>
    <row r="738" spans="1:6" x14ac:dyDescent="0.3">
      <c r="B738" s="64" t="s">
        <v>834</v>
      </c>
      <c r="C738" s="29" t="s">
        <v>3707</v>
      </c>
      <c r="D738" s="29" t="s">
        <v>624</v>
      </c>
      <c r="E738" s="30"/>
    </row>
    <row r="739" spans="1:6" x14ac:dyDescent="0.3">
      <c r="B739" s="51" t="s">
        <v>669</v>
      </c>
      <c r="C739" s="31" t="s">
        <v>610</v>
      </c>
    </row>
    <row r="740" spans="1:6" x14ac:dyDescent="0.3">
      <c r="B740" s="51" t="s">
        <v>573</v>
      </c>
      <c r="C740" s="31" t="s">
        <v>574</v>
      </c>
    </row>
    <row r="741" spans="1:6" x14ac:dyDescent="0.3">
      <c r="B741" s="51" t="s">
        <v>835</v>
      </c>
      <c r="C741" s="31" t="s">
        <v>814</v>
      </c>
    </row>
    <row r="742" spans="1:6" x14ac:dyDescent="0.3">
      <c r="B742" s="67" t="s">
        <v>836</v>
      </c>
      <c r="C742" s="35" t="s">
        <v>3486</v>
      </c>
      <c r="D742" s="34"/>
      <c r="E742" s="35"/>
    </row>
    <row r="743" spans="1:6" x14ac:dyDescent="0.3">
      <c r="B743" s="66" t="s">
        <v>840</v>
      </c>
      <c r="C743" s="32" t="s">
        <v>821</v>
      </c>
      <c r="D743" s="32"/>
      <c r="E743" s="33"/>
    </row>
    <row r="744" spans="1:6" x14ac:dyDescent="0.3">
      <c r="B744" s="64" t="s">
        <v>841</v>
      </c>
      <c r="C744" s="30" t="s">
        <v>864</v>
      </c>
      <c r="D744" s="29" t="s">
        <v>951</v>
      </c>
      <c r="E744" s="30"/>
    </row>
    <row r="745" spans="1:6" x14ac:dyDescent="0.3">
      <c r="B745" s="66" t="s">
        <v>950</v>
      </c>
      <c r="C745" s="33" t="s">
        <v>3522</v>
      </c>
      <c r="D745" s="32"/>
      <c r="E745" s="33"/>
    </row>
    <row r="746" spans="1:6" x14ac:dyDescent="0.3">
      <c r="B746" s="51" t="s">
        <v>842</v>
      </c>
      <c r="C746" s="31" t="s">
        <v>864</v>
      </c>
    </row>
    <row r="747" spans="1:6" x14ac:dyDescent="0.3">
      <c r="B747" s="60" t="s">
        <v>952</v>
      </c>
      <c r="C747" s="30" t="s">
        <v>954</v>
      </c>
      <c r="D747" s="28"/>
      <c r="E747" s="28" t="s">
        <v>3623</v>
      </c>
    </row>
    <row r="748" spans="1:6" x14ac:dyDescent="0.3">
      <c r="B748" s="51" t="s">
        <v>870</v>
      </c>
      <c r="C748" s="31" t="s">
        <v>894</v>
      </c>
    </row>
    <row r="749" spans="1:6" x14ac:dyDescent="0.3">
      <c r="B749" s="51" t="s">
        <v>920</v>
      </c>
      <c r="C749" s="31" t="s">
        <v>921</v>
      </c>
    </row>
    <row r="750" spans="1:6" s="8" customFormat="1" x14ac:dyDescent="0.3">
      <c r="A750" s="26"/>
      <c r="B750" s="51" t="s">
        <v>955</v>
      </c>
      <c r="C750" s="31" t="s">
        <v>864</v>
      </c>
      <c r="D750" s="23" t="s">
        <v>3533</v>
      </c>
      <c r="E750" s="31"/>
      <c r="F750" s="9"/>
    </row>
    <row r="751" spans="1:6" x14ac:dyDescent="0.3">
      <c r="B751" s="51" t="s">
        <v>909</v>
      </c>
      <c r="C751" s="31" t="s">
        <v>914</v>
      </c>
    </row>
    <row r="752" spans="1:6" s="4" customFormat="1" x14ac:dyDescent="0.3">
      <c r="A752" s="26"/>
      <c r="B752" s="51" t="s">
        <v>871</v>
      </c>
      <c r="C752" s="31" t="s">
        <v>894</v>
      </c>
      <c r="D752" s="23"/>
      <c r="E752" s="31"/>
      <c r="F752" s="2"/>
    </row>
    <row r="753" spans="1:6" x14ac:dyDescent="0.3">
      <c r="B753" s="60" t="s">
        <v>843</v>
      </c>
      <c r="C753" s="44" t="s">
        <v>864</v>
      </c>
      <c r="D753" s="28" t="s">
        <v>3752</v>
      </c>
      <c r="E753" s="44"/>
    </row>
    <row r="754" spans="1:6" x14ac:dyDescent="0.3">
      <c r="B754" s="51" t="s">
        <v>902</v>
      </c>
      <c r="C754" s="31" t="s">
        <v>908</v>
      </c>
    </row>
    <row r="755" spans="1:6" x14ac:dyDescent="0.3">
      <c r="B755" s="51" t="s">
        <v>872</v>
      </c>
      <c r="C755" s="31" t="s">
        <v>894</v>
      </c>
    </row>
    <row r="756" spans="1:6" x14ac:dyDescent="0.3">
      <c r="B756" s="51" t="s">
        <v>895</v>
      </c>
      <c r="C756" s="31" t="s">
        <v>3646</v>
      </c>
    </row>
    <row r="757" spans="1:6" x14ac:dyDescent="0.3">
      <c r="B757" s="51" t="s">
        <v>873</v>
      </c>
      <c r="C757" s="31" t="s">
        <v>894</v>
      </c>
    </row>
    <row r="758" spans="1:6" x14ac:dyDescent="0.3">
      <c r="B758" s="51" t="s">
        <v>874</v>
      </c>
      <c r="C758" s="31" t="s">
        <v>894</v>
      </c>
    </row>
    <row r="759" spans="1:6" x14ac:dyDescent="0.3">
      <c r="B759" s="51" t="s">
        <v>896</v>
      </c>
      <c r="C759" s="31" t="s">
        <v>3646</v>
      </c>
    </row>
    <row r="760" spans="1:6" x14ac:dyDescent="0.3">
      <c r="B760" s="51" t="s">
        <v>875</v>
      </c>
      <c r="C760" s="31" t="s">
        <v>894</v>
      </c>
    </row>
    <row r="761" spans="1:6" s="15" customFormat="1" x14ac:dyDescent="0.3">
      <c r="A761" s="26"/>
      <c r="B761" s="67" t="s">
        <v>956</v>
      </c>
      <c r="C761" s="35" t="s">
        <v>957</v>
      </c>
      <c r="D761" s="34"/>
      <c r="E761" s="35"/>
      <c r="F761" s="14"/>
    </row>
    <row r="762" spans="1:6" s="15" customFormat="1" x14ac:dyDescent="0.3">
      <c r="A762" s="26"/>
      <c r="B762" s="51" t="s">
        <v>844</v>
      </c>
      <c r="C762" s="31" t="s">
        <v>864</v>
      </c>
      <c r="D762" s="23" t="s">
        <v>3838</v>
      </c>
      <c r="E762" s="31"/>
      <c r="F762" s="14"/>
    </row>
    <row r="763" spans="1:6" s="15" customFormat="1" x14ac:dyDescent="0.3">
      <c r="A763" s="26"/>
      <c r="B763" s="51" t="s">
        <v>876</v>
      </c>
      <c r="C763" s="31" t="s">
        <v>894</v>
      </c>
      <c r="D763" s="23"/>
      <c r="E763" s="31"/>
      <c r="F763" s="14"/>
    </row>
    <row r="764" spans="1:6" x14ac:dyDescent="0.3">
      <c r="B764" s="51" t="s">
        <v>877</v>
      </c>
      <c r="C764" s="31" t="s">
        <v>894</v>
      </c>
    </row>
    <row r="765" spans="1:6" x14ac:dyDescent="0.3">
      <c r="B765" s="51" t="s">
        <v>903</v>
      </c>
      <c r="C765" s="31" t="s">
        <v>908</v>
      </c>
    </row>
    <row r="766" spans="1:6" x14ac:dyDescent="0.3">
      <c r="B766" s="51" t="s">
        <v>878</v>
      </c>
      <c r="C766" s="31" t="s">
        <v>894</v>
      </c>
    </row>
    <row r="767" spans="1:6" x14ac:dyDescent="0.3">
      <c r="B767" s="51" t="s">
        <v>879</v>
      </c>
      <c r="C767" s="31" t="s">
        <v>894</v>
      </c>
    </row>
    <row r="768" spans="1:6" x14ac:dyDescent="0.3">
      <c r="B768" s="51" t="s">
        <v>880</v>
      </c>
      <c r="C768" s="31" t="s">
        <v>894</v>
      </c>
    </row>
    <row r="769" spans="1:6" x14ac:dyDescent="0.3">
      <c r="B769" s="51" t="s">
        <v>881</v>
      </c>
      <c r="C769" s="31" t="s">
        <v>894</v>
      </c>
    </row>
    <row r="770" spans="1:6" x14ac:dyDescent="0.3">
      <c r="B770" s="51" t="s">
        <v>845</v>
      </c>
      <c r="C770" s="31" t="s">
        <v>864</v>
      </c>
    </row>
    <row r="771" spans="1:6" x14ac:dyDescent="0.3">
      <c r="B771" s="51" t="s">
        <v>882</v>
      </c>
      <c r="C771" s="31" t="s">
        <v>894</v>
      </c>
    </row>
    <row r="772" spans="1:6" x14ac:dyDescent="0.3">
      <c r="B772" s="55" t="s">
        <v>924</v>
      </c>
      <c r="C772" s="36" t="s">
        <v>937</v>
      </c>
      <c r="D772" s="37"/>
      <c r="E772" s="36"/>
    </row>
    <row r="773" spans="1:6" x14ac:dyDescent="0.3">
      <c r="B773" s="55" t="s">
        <v>2154</v>
      </c>
      <c r="C773" s="36" t="s">
        <v>2155</v>
      </c>
      <c r="D773" s="37"/>
      <c r="E773" s="36"/>
    </row>
    <row r="774" spans="1:6" s="4" customFormat="1" x14ac:dyDescent="0.3">
      <c r="A774" s="26"/>
      <c r="B774" s="55" t="s">
        <v>925</v>
      </c>
      <c r="C774" s="36" t="s">
        <v>937</v>
      </c>
      <c r="D774" s="37"/>
      <c r="E774" s="36"/>
      <c r="F774" s="3"/>
    </row>
    <row r="775" spans="1:6" x14ac:dyDescent="0.3">
      <c r="B775" s="51" t="s">
        <v>846</v>
      </c>
      <c r="C775" s="31" t="s">
        <v>864</v>
      </c>
    </row>
    <row r="776" spans="1:6" x14ac:dyDescent="0.3">
      <c r="B776" s="51" t="s">
        <v>847</v>
      </c>
      <c r="C776" s="31" t="s">
        <v>864</v>
      </c>
    </row>
    <row r="777" spans="1:6" x14ac:dyDescent="0.3">
      <c r="B777" s="51" t="s">
        <v>958</v>
      </c>
      <c r="C777" s="31" t="s">
        <v>959</v>
      </c>
    </row>
    <row r="778" spans="1:6" x14ac:dyDescent="0.3">
      <c r="B778" s="51" t="s">
        <v>897</v>
      </c>
      <c r="C778" s="31" t="s">
        <v>3646</v>
      </c>
    </row>
    <row r="779" spans="1:6" x14ac:dyDescent="0.3">
      <c r="B779" s="51" t="s">
        <v>883</v>
      </c>
      <c r="C779" s="31" t="s">
        <v>894</v>
      </c>
    </row>
    <row r="780" spans="1:6" x14ac:dyDescent="0.3">
      <c r="B780" s="51" t="s">
        <v>960</v>
      </c>
      <c r="C780" s="31" t="s">
        <v>864</v>
      </c>
    </row>
    <row r="781" spans="1:6" x14ac:dyDescent="0.3">
      <c r="B781" s="51" t="s">
        <v>848</v>
      </c>
      <c r="C781" s="31" t="s">
        <v>864</v>
      </c>
    </row>
    <row r="782" spans="1:6" x14ac:dyDescent="0.3">
      <c r="B782" s="51" t="s">
        <v>961</v>
      </c>
      <c r="C782" s="31" t="s">
        <v>3646</v>
      </c>
    </row>
    <row r="783" spans="1:6" x14ac:dyDescent="0.3">
      <c r="B783" s="51" t="s">
        <v>962</v>
      </c>
      <c r="C783" s="31" t="s">
        <v>894</v>
      </c>
    </row>
    <row r="784" spans="1:6" x14ac:dyDescent="0.3">
      <c r="B784" s="51" t="s">
        <v>963</v>
      </c>
      <c r="C784" s="31" t="s">
        <v>814</v>
      </c>
    </row>
    <row r="785" spans="1:6" x14ac:dyDescent="0.3">
      <c r="B785" s="60" t="s">
        <v>865</v>
      </c>
      <c r="C785" s="30" t="s">
        <v>3659</v>
      </c>
      <c r="D785" s="28" t="s">
        <v>3668</v>
      </c>
      <c r="E785" s="28" t="s">
        <v>3623</v>
      </c>
    </row>
    <row r="786" spans="1:6" s="5" customFormat="1" x14ac:dyDescent="0.3">
      <c r="A786" s="26"/>
      <c r="B786" s="51" t="s">
        <v>849</v>
      </c>
      <c r="C786" s="31" t="s">
        <v>864</v>
      </c>
      <c r="D786" s="23"/>
      <c r="E786" s="31"/>
      <c r="F786" s="3"/>
    </row>
    <row r="787" spans="1:6" s="12" customFormat="1" x14ac:dyDescent="0.3">
      <c r="A787" s="26"/>
      <c r="B787" s="51" t="s">
        <v>964</v>
      </c>
      <c r="C787" s="31" t="s">
        <v>965</v>
      </c>
      <c r="D787" s="23"/>
      <c r="E787" s="31"/>
      <c r="F787" s="13"/>
    </row>
    <row r="788" spans="1:6" s="12" customFormat="1" x14ac:dyDescent="0.3">
      <c r="A788" s="26"/>
      <c r="B788" s="51" t="s">
        <v>910</v>
      </c>
      <c r="C788" s="31" t="s">
        <v>914</v>
      </c>
      <c r="D788" s="23"/>
      <c r="E788" s="31"/>
      <c r="F788" s="13"/>
    </row>
    <row r="789" spans="1:6" s="12" customFormat="1" x14ac:dyDescent="0.3">
      <c r="A789" s="26"/>
      <c r="B789" s="51" t="s">
        <v>884</v>
      </c>
      <c r="C789" s="31" t="s">
        <v>894</v>
      </c>
      <c r="D789" s="23"/>
      <c r="E789" s="31"/>
      <c r="F789" s="13"/>
    </row>
    <row r="790" spans="1:6" x14ac:dyDescent="0.3">
      <c r="B790" s="51" t="s">
        <v>850</v>
      </c>
      <c r="C790" s="31" t="s">
        <v>864</v>
      </c>
    </row>
    <row r="791" spans="1:6" s="15" customFormat="1" x14ac:dyDescent="0.3">
      <c r="A791" s="26"/>
      <c r="B791" s="51" t="s">
        <v>851</v>
      </c>
      <c r="C791" s="31" t="s">
        <v>864</v>
      </c>
      <c r="D791" s="23"/>
      <c r="E791" s="31"/>
      <c r="F791" s="14"/>
    </row>
    <row r="792" spans="1:6" s="15" customFormat="1" x14ac:dyDescent="0.3">
      <c r="A792" s="26"/>
      <c r="B792" s="51" t="s">
        <v>885</v>
      </c>
      <c r="C792" s="31" t="s">
        <v>894</v>
      </c>
      <c r="D792" s="23"/>
      <c r="E792" s="31"/>
      <c r="F792" s="14"/>
    </row>
    <row r="793" spans="1:6" s="15" customFormat="1" x14ac:dyDescent="0.3">
      <c r="A793" s="26"/>
      <c r="B793" s="51" t="s">
        <v>852</v>
      </c>
      <c r="C793" s="31" t="s">
        <v>864</v>
      </c>
      <c r="D793" s="23"/>
      <c r="E793" s="31"/>
      <c r="F793" s="14"/>
    </row>
    <row r="794" spans="1:6" s="15" customFormat="1" x14ac:dyDescent="0.3">
      <c r="A794" s="26"/>
      <c r="B794" s="51" t="s">
        <v>886</v>
      </c>
      <c r="C794" s="31" t="s">
        <v>894</v>
      </c>
      <c r="D794" s="23"/>
      <c r="E794" s="31"/>
      <c r="F794" s="14"/>
    </row>
    <row r="795" spans="1:6" s="15" customFormat="1" x14ac:dyDescent="0.3">
      <c r="A795" s="26"/>
      <c r="B795" s="60" t="s">
        <v>966</v>
      </c>
      <c r="C795" s="30" t="s">
        <v>869</v>
      </c>
      <c r="D795" s="28" t="s">
        <v>3666</v>
      </c>
      <c r="E795" s="30"/>
      <c r="F795" s="14"/>
    </row>
    <row r="796" spans="1:6" s="15" customFormat="1" x14ac:dyDescent="0.3">
      <c r="A796" s="26"/>
      <c r="B796" s="64" t="s">
        <v>967</v>
      </c>
      <c r="C796" s="30" t="s">
        <v>3659</v>
      </c>
      <c r="D796" s="28" t="s">
        <v>3666</v>
      </c>
      <c r="E796" s="30"/>
      <c r="F796" s="14"/>
    </row>
    <row r="797" spans="1:6" s="15" customFormat="1" x14ac:dyDescent="0.3">
      <c r="A797" s="26"/>
      <c r="B797" s="64" t="s">
        <v>853</v>
      </c>
      <c r="C797" s="30" t="s">
        <v>864</v>
      </c>
      <c r="D797" s="29" t="s">
        <v>3656</v>
      </c>
      <c r="E797" s="30"/>
      <c r="F797" s="14"/>
    </row>
    <row r="798" spans="1:6" s="15" customFormat="1" x14ac:dyDescent="0.3">
      <c r="A798" s="26"/>
      <c r="B798" s="68" t="s">
        <v>938</v>
      </c>
      <c r="C798" s="41" t="s">
        <v>3630</v>
      </c>
      <c r="D798" s="40"/>
      <c r="E798" s="41"/>
      <c r="F798" s="14"/>
    </row>
    <row r="799" spans="1:6" s="12" customFormat="1" x14ac:dyDescent="0.3">
      <c r="A799" s="26"/>
      <c r="B799" s="68" t="s">
        <v>939</v>
      </c>
      <c r="C799" s="41" t="s">
        <v>3630</v>
      </c>
      <c r="D799" s="40"/>
      <c r="E799" s="41"/>
      <c r="F799" s="13"/>
    </row>
    <row r="800" spans="1:6" s="12" customFormat="1" x14ac:dyDescent="0.3">
      <c r="A800" s="26"/>
      <c r="B800" s="68" t="s">
        <v>940</v>
      </c>
      <c r="C800" s="41" t="s">
        <v>3630</v>
      </c>
      <c r="D800" s="40"/>
      <c r="E800" s="41"/>
      <c r="F800" s="13"/>
    </row>
    <row r="801" spans="1:6" s="12" customFormat="1" x14ac:dyDescent="0.3">
      <c r="A801" s="26"/>
      <c r="B801" s="51" t="s">
        <v>867</v>
      </c>
      <c r="C801" s="31" t="s">
        <v>869</v>
      </c>
      <c r="D801" s="23"/>
      <c r="E801" s="31"/>
      <c r="F801" s="13"/>
    </row>
    <row r="802" spans="1:6" s="12" customFormat="1" x14ac:dyDescent="0.3">
      <c r="A802" s="26"/>
      <c r="B802" s="55" t="s">
        <v>926</v>
      </c>
      <c r="C802" s="36" t="s">
        <v>937</v>
      </c>
      <c r="D802" s="37"/>
      <c r="E802" s="36"/>
      <c r="F802" s="13"/>
    </row>
    <row r="803" spans="1:6" s="12" customFormat="1" x14ac:dyDescent="0.3">
      <c r="A803" s="26"/>
      <c r="B803" s="55" t="s">
        <v>927</v>
      </c>
      <c r="C803" s="36" t="s">
        <v>937</v>
      </c>
      <c r="D803" s="37"/>
      <c r="E803" s="36"/>
      <c r="F803" s="13"/>
    </row>
    <row r="804" spans="1:6" s="12" customFormat="1" x14ac:dyDescent="0.3">
      <c r="A804" s="26"/>
      <c r="B804" s="55" t="s">
        <v>928</v>
      </c>
      <c r="C804" s="36" t="s">
        <v>937</v>
      </c>
      <c r="D804" s="37"/>
      <c r="E804" s="36"/>
      <c r="F804" s="13"/>
    </row>
    <row r="805" spans="1:6" s="12" customFormat="1" x14ac:dyDescent="0.3">
      <c r="A805" s="26"/>
      <c r="B805" s="55" t="s">
        <v>929</v>
      </c>
      <c r="C805" s="36" t="s">
        <v>937</v>
      </c>
      <c r="D805" s="37"/>
      <c r="E805" s="36"/>
      <c r="F805" s="13"/>
    </row>
    <row r="806" spans="1:6" x14ac:dyDescent="0.3">
      <c r="B806" s="55" t="s">
        <v>930</v>
      </c>
      <c r="C806" s="36" t="s">
        <v>937</v>
      </c>
      <c r="D806" s="37"/>
      <c r="E806" s="36"/>
    </row>
    <row r="807" spans="1:6" x14ac:dyDescent="0.3">
      <c r="B807" s="55" t="s">
        <v>3496</v>
      </c>
      <c r="C807" s="36" t="s">
        <v>3497</v>
      </c>
      <c r="D807" s="37"/>
      <c r="E807" s="36"/>
    </row>
    <row r="808" spans="1:6" x14ac:dyDescent="0.3">
      <c r="B808" s="55" t="s">
        <v>931</v>
      </c>
      <c r="C808" s="36" t="s">
        <v>937</v>
      </c>
      <c r="D808" s="37"/>
      <c r="E808" s="36"/>
    </row>
    <row r="809" spans="1:6" x14ac:dyDescent="0.3">
      <c r="B809" s="55" t="s">
        <v>932</v>
      </c>
      <c r="C809" s="36" t="s">
        <v>937</v>
      </c>
      <c r="D809" s="37"/>
      <c r="E809" s="36"/>
    </row>
    <row r="810" spans="1:6" x14ac:dyDescent="0.3">
      <c r="B810" s="68" t="s">
        <v>941</v>
      </c>
      <c r="C810" s="41" t="s">
        <v>3630</v>
      </c>
      <c r="D810" s="40"/>
      <c r="E810" s="41"/>
    </row>
    <row r="811" spans="1:6" x14ac:dyDescent="0.3">
      <c r="B811" s="68" t="s">
        <v>942</v>
      </c>
      <c r="C811" s="41" t="s">
        <v>3630</v>
      </c>
      <c r="D811" s="40"/>
      <c r="E811" s="41"/>
    </row>
    <row r="812" spans="1:6" x14ac:dyDescent="0.3">
      <c r="B812" s="68" t="s">
        <v>943</v>
      </c>
      <c r="C812" s="41" t="s">
        <v>3630</v>
      </c>
      <c r="D812" s="40"/>
      <c r="E812" s="41"/>
    </row>
    <row r="813" spans="1:6" s="8" customFormat="1" x14ac:dyDescent="0.3">
      <c r="A813" s="26"/>
      <c r="B813" s="68" t="s">
        <v>944</v>
      </c>
      <c r="C813" s="41" t="s">
        <v>3630</v>
      </c>
      <c r="D813" s="40"/>
      <c r="E813" s="41"/>
      <c r="F813" s="9"/>
    </row>
    <row r="814" spans="1:6" x14ac:dyDescent="0.3">
      <c r="B814" s="68" t="s">
        <v>945</v>
      </c>
      <c r="C814" s="41" t="s">
        <v>3630</v>
      </c>
      <c r="D814" s="40"/>
      <c r="E814" s="41"/>
    </row>
    <row r="815" spans="1:6" x14ac:dyDescent="0.3">
      <c r="B815" s="68" t="s">
        <v>946</v>
      </c>
      <c r="C815" s="41" t="s">
        <v>3630</v>
      </c>
      <c r="D815" s="40"/>
      <c r="E815" s="41"/>
    </row>
    <row r="816" spans="1:6" x14ac:dyDescent="0.3">
      <c r="B816" s="68" t="s">
        <v>947</v>
      </c>
      <c r="C816" s="41" t="s">
        <v>3630</v>
      </c>
      <c r="D816" s="40"/>
      <c r="E816" s="41"/>
    </row>
    <row r="817" spans="1:6" x14ac:dyDescent="0.3">
      <c r="B817" s="51" t="s">
        <v>854</v>
      </c>
      <c r="C817" s="31" t="s">
        <v>864</v>
      </c>
    </row>
    <row r="818" spans="1:6" x14ac:dyDescent="0.3">
      <c r="B818" s="51" t="s">
        <v>969</v>
      </c>
      <c r="C818" s="31" t="s">
        <v>3659</v>
      </c>
    </row>
    <row r="819" spans="1:6" x14ac:dyDescent="0.3">
      <c r="B819" s="51" t="s">
        <v>968</v>
      </c>
      <c r="C819" s="31" t="s">
        <v>864</v>
      </c>
    </row>
    <row r="820" spans="1:6" x14ac:dyDescent="0.3">
      <c r="B820" s="51" t="s">
        <v>970</v>
      </c>
      <c r="C820" s="31" t="s">
        <v>864</v>
      </c>
    </row>
    <row r="821" spans="1:6" x14ac:dyDescent="0.3">
      <c r="B821" s="51" t="s">
        <v>855</v>
      </c>
      <c r="C821" s="31" t="s">
        <v>864</v>
      </c>
    </row>
    <row r="822" spans="1:6" x14ac:dyDescent="0.3">
      <c r="B822" s="51" t="s">
        <v>856</v>
      </c>
      <c r="C822" s="31" t="s">
        <v>864</v>
      </c>
    </row>
    <row r="823" spans="1:6" x14ac:dyDescent="0.3">
      <c r="B823" s="51" t="s">
        <v>911</v>
      </c>
      <c r="C823" s="31" t="s">
        <v>914</v>
      </c>
    </row>
    <row r="824" spans="1:6" x14ac:dyDescent="0.3">
      <c r="B824" s="67" t="s">
        <v>971</v>
      </c>
      <c r="C824" s="35" t="s">
        <v>957</v>
      </c>
      <c r="D824" s="34"/>
      <c r="E824" s="35"/>
    </row>
    <row r="825" spans="1:6" x14ac:dyDescent="0.3">
      <c r="B825" s="51" t="s">
        <v>912</v>
      </c>
      <c r="C825" s="31" t="s">
        <v>914</v>
      </c>
    </row>
    <row r="826" spans="1:6" x14ac:dyDescent="0.3">
      <c r="B826" s="51" t="s">
        <v>913</v>
      </c>
      <c r="C826" s="31" t="s">
        <v>914</v>
      </c>
    </row>
    <row r="827" spans="1:6" x14ac:dyDescent="0.3">
      <c r="B827" s="51" t="s">
        <v>922</v>
      </c>
      <c r="C827" s="31" t="s">
        <v>923</v>
      </c>
    </row>
    <row r="828" spans="1:6" x14ac:dyDescent="0.3">
      <c r="B828" s="51" t="s">
        <v>857</v>
      </c>
      <c r="C828" s="31" t="s">
        <v>864</v>
      </c>
      <c r="D828" s="23" t="s">
        <v>3827</v>
      </c>
    </row>
    <row r="829" spans="1:6" x14ac:dyDescent="0.3">
      <c r="B829" s="51" t="s">
        <v>972</v>
      </c>
      <c r="C829" s="31" t="s">
        <v>864</v>
      </c>
    </row>
    <row r="830" spans="1:6" x14ac:dyDescent="0.3">
      <c r="B830" s="51" t="s">
        <v>976</v>
      </c>
      <c r="C830" s="31" t="s">
        <v>914</v>
      </c>
    </row>
    <row r="831" spans="1:6" x14ac:dyDescent="0.3">
      <c r="B831" s="51" t="s">
        <v>887</v>
      </c>
      <c r="C831" s="31" t="s">
        <v>894</v>
      </c>
    </row>
    <row r="832" spans="1:6" s="10" customFormat="1" x14ac:dyDescent="0.3">
      <c r="A832" s="26"/>
      <c r="B832" s="51" t="s">
        <v>915</v>
      </c>
      <c r="C832" s="31" t="s">
        <v>917</v>
      </c>
      <c r="D832" s="23"/>
      <c r="E832" s="31"/>
      <c r="F832" s="11"/>
    </row>
    <row r="833" spans="1:6" x14ac:dyDescent="0.3">
      <c r="B833" s="51" t="s">
        <v>916</v>
      </c>
      <c r="C833" s="31" t="s">
        <v>917</v>
      </c>
    </row>
    <row r="834" spans="1:6" x14ac:dyDescent="0.3">
      <c r="B834" s="51" t="s">
        <v>858</v>
      </c>
      <c r="C834" s="31" t="s">
        <v>864</v>
      </c>
    </row>
    <row r="835" spans="1:6" x14ac:dyDescent="0.3">
      <c r="B835" s="51" t="s">
        <v>904</v>
      </c>
      <c r="C835" s="31" t="s">
        <v>908</v>
      </c>
    </row>
    <row r="836" spans="1:6" x14ac:dyDescent="0.3">
      <c r="B836" s="51" t="s">
        <v>898</v>
      </c>
      <c r="C836" s="31" t="s">
        <v>3646</v>
      </c>
    </row>
    <row r="837" spans="1:6" x14ac:dyDescent="0.3">
      <c r="B837" s="51" t="s">
        <v>888</v>
      </c>
      <c r="C837" s="31" t="s">
        <v>894</v>
      </c>
    </row>
    <row r="838" spans="1:6" x14ac:dyDescent="0.3">
      <c r="B838" s="51" t="s">
        <v>889</v>
      </c>
      <c r="C838" s="31" t="s">
        <v>894</v>
      </c>
    </row>
    <row r="839" spans="1:6" x14ac:dyDescent="0.3">
      <c r="B839" s="51" t="s">
        <v>859</v>
      </c>
      <c r="C839" s="31" t="s">
        <v>864</v>
      </c>
    </row>
    <row r="840" spans="1:6" x14ac:dyDescent="0.3">
      <c r="B840" s="51" t="s">
        <v>905</v>
      </c>
      <c r="C840" s="31" t="s">
        <v>908</v>
      </c>
    </row>
    <row r="841" spans="1:6" x14ac:dyDescent="0.3">
      <c r="B841" s="51" t="s">
        <v>973</v>
      </c>
      <c r="C841" s="31" t="s">
        <v>864</v>
      </c>
    </row>
    <row r="842" spans="1:6" x14ac:dyDescent="0.3">
      <c r="B842" s="51" t="s">
        <v>974</v>
      </c>
      <c r="C842" s="31" t="s">
        <v>965</v>
      </c>
    </row>
    <row r="843" spans="1:6" x14ac:dyDescent="0.3">
      <c r="B843" s="66" t="s">
        <v>975</v>
      </c>
      <c r="C843" s="33" t="s">
        <v>3642</v>
      </c>
      <c r="D843" s="32"/>
      <c r="E843" s="33"/>
    </row>
    <row r="844" spans="1:6" x14ac:dyDescent="0.3">
      <c r="B844" s="51" t="s">
        <v>868</v>
      </c>
      <c r="C844" s="31" t="s">
        <v>869</v>
      </c>
    </row>
    <row r="845" spans="1:6" s="15" customFormat="1" x14ac:dyDescent="0.3">
      <c r="A845" s="26"/>
      <c r="B845" s="51" t="s">
        <v>866</v>
      </c>
      <c r="C845" s="31" t="s">
        <v>3659</v>
      </c>
      <c r="D845" s="23"/>
      <c r="E845" s="31"/>
      <c r="F845" s="14"/>
    </row>
    <row r="846" spans="1:6" s="15" customFormat="1" x14ac:dyDescent="0.3">
      <c r="A846" s="26"/>
      <c r="B846" s="51" t="s">
        <v>977</v>
      </c>
      <c r="C846" s="31" t="s">
        <v>965</v>
      </c>
      <c r="D846" s="23" t="s">
        <v>3788</v>
      </c>
      <c r="E846" s="31"/>
      <c r="F846" s="14"/>
    </row>
    <row r="847" spans="1:6" s="15" customFormat="1" x14ac:dyDescent="0.3">
      <c r="A847" s="26"/>
      <c r="B847" s="51" t="s">
        <v>890</v>
      </c>
      <c r="C847" s="31" t="s">
        <v>894</v>
      </c>
      <c r="D847" s="23"/>
      <c r="E847" s="31"/>
      <c r="F847" s="14"/>
    </row>
    <row r="848" spans="1:6" x14ac:dyDescent="0.3">
      <c r="B848" s="51" t="s">
        <v>860</v>
      </c>
      <c r="C848" s="31" t="s">
        <v>864</v>
      </c>
    </row>
    <row r="849" spans="1:6" x14ac:dyDescent="0.3">
      <c r="B849" s="51" t="s">
        <v>891</v>
      </c>
      <c r="C849" s="31" t="s">
        <v>894</v>
      </c>
    </row>
    <row r="850" spans="1:6" s="15" customFormat="1" x14ac:dyDescent="0.3">
      <c r="A850" s="26"/>
      <c r="B850" s="51" t="s">
        <v>899</v>
      </c>
      <c r="C850" s="31" t="s">
        <v>3646</v>
      </c>
      <c r="D850" s="23"/>
      <c r="E850" s="31"/>
      <c r="F850" s="14"/>
    </row>
    <row r="851" spans="1:6" x14ac:dyDescent="0.3">
      <c r="B851" s="51" t="s">
        <v>892</v>
      </c>
      <c r="C851" s="31" t="s">
        <v>894</v>
      </c>
    </row>
    <row r="852" spans="1:6" x14ac:dyDescent="0.3">
      <c r="B852" s="51" t="s">
        <v>861</v>
      </c>
      <c r="C852" s="31" t="s">
        <v>864</v>
      </c>
      <c r="D852" s="23" t="s">
        <v>3533</v>
      </c>
    </row>
    <row r="853" spans="1:6" x14ac:dyDescent="0.3">
      <c r="B853" s="51" t="s">
        <v>906</v>
      </c>
      <c r="C853" s="31" t="s">
        <v>908</v>
      </c>
    </row>
    <row r="854" spans="1:6" s="8" customFormat="1" x14ac:dyDescent="0.3">
      <c r="A854" s="26"/>
      <c r="B854" s="51" t="s">
        <v>893</v>
      </c>
      <c r="C854" s="31" t="s">
        <v>894</v>
      </c>
      <c r="D854" s="23"/>
      <c r="E854" s="31"/>
      <c r="F854" s="9"/>
    </row>
    <row r="855" spans="1:6" x14ac:dyDescent="0.3">
      <c r="B855" s="51" t="s">
        <v>918</v>
      </c>
      <c r="C855" s="31" t="s">
        <v>919</v>
      </c>
    </row>
    <row r="856" spans="1:6" s="16" customFormat="1" x14ac:dyDescent="0.3">
      <c r="A856" s="26"/>
      <c r="B856" s="55" t="s">
        <v>933</v>
      </c>
      <c r="C856" s="36" t="s">
        <v>937</v>
      </c>
      <c r="D856" s="37"/>
      <c r="E856" s="36"/>
      <c r="F856" s="17"/>
    </row>
    <row r="857" spans="1:6" x14ac:dyDescent="0.3">
      <c r="B857" s="55" t="s">
        <v>934</v>
      </c>
      <c r="C857" s="36" t="s">
        <v>937</v>
      </c>
      <c r="D857" s="37"/>
      <c r="E857" s="36"/>
    </row>
    <row r="858" spans="1:6" s="10" customFormat="1" x14ac:dyDescent="0.3">
      <c r="A858" s="26"/>
      <c r="B858" s="55" t="s">
        <v>935</v>
      </c>
      <c r="C858" s="36" t="s">
        <v>937</v>
      </c>
      <c r="D858" s="37"/>
      <c r="E858" s="36"/>
      <c r="F858" s="11"/>
    </row>
    <row r="859" spans="1:6" x14ac:dyDescent="0.3">
      <c r="B859" s="51" t="s">
        <v>862</v>
      </c>
      <c r="C859" s="31" t="s">
        <v>864</v>
      </c>
    </row>
    <row r="860" spans="1:6" x14ac:dyDescent="0.3">
      <c r="B860" s="51" t="s">
        <v>978</v>
      </c>
      <c r="C860" s="31" t="s">
        <v>965</v>
      </c>
    </row>
    <row r="861" spans="1:6" s="15" customFormat="1" x14ac:dyDescent="0.3">
      <c r="A861" s="26"/>
      <c r="B861" s="55" t="s">
        <v>936</v>
      </c>
      <c r="C861" s="36" t="s">
        <v>937</v>
      </c>
      <c r="D861" s="37"/>
      <c r="E861" s="36"/>
      <c r="F861" s="14"/>
    </row>
    <row r="862" spans="1:6" s="15" customFormat="1" x14ac:dyDescent="0.3">
      <c r="A862" s="26"/>
      <c r="B862" s="51" t="s">
        <v>863</v>
      </c>
      <c r="C862" s="31" t="s">
        <v>864</v>
      </c>
      <c r="D862" s="23" t="s">
        <v>3827</v>
      </c>
      <c r="E862" s="31"/>
      <c r="F862" s="14"/>
    </row>
    <row r="863" spans="1:6" s="15" customFormat="1" x14ac:dyDescent="0.3">
      <c r="A863" s="26"/>
      <c r="B863" s="51" t="s">
        <v>900</v>
      </c>
      <c r="C863" s="31" t="s">
        <v>3646</v>
      </c>
      <c r="D863" s="23"/>
      <c r="E863" s="31"/>
      <c r="F863" s="14"/>
    </row>
    <row r="864" spans="1:6" x14ac:dyDescent="0.3">
      <c r="B864" s="51" t="s">
        <v>901</v>
      </c>
      <c r="C864" s="31" t="s">
        <v>3646</v>
      </c>
    </row>
    <row r="865" spans="1:6" x14ac:dyDescent="0.3">
      <c r="B865" s="67" t="s">
        <v>979</v>
      </c>
      <c r="C865" s="35" t="s">
        <v>957</v>
      </c>
      <c r="D865" s="34"/>
      <c r="E865" s="35"/>
    </row>
    <row r="866" spans="1:6" s="10" customFormat="1" x14ac:dyDescent="0.3">
      <c r="A866" s="26"/>
      <c r="B866" s="51" t="s">
        <v>980</v>
      </c>
      <c r="C866" s="31" t="s">
        <v>796</v>
      </c>
      <c r="D866" s="23"/>
      <c r="E866" s="31"/>
      <c r="F866" s="11"/>
    </row>
    <row r="867" spans="1:6" x14ac:dyDescent="0.3">
      <c r="B867" s="65" t="s">
        <v>948</v>
      </c>
      <c r="C867" s="39" t="s">
        <v>949</v>
      </c>
      <c r="D867" s="38"/>
      <c r="E867" s="39"/>
    </row>
    <row r="868" spans="1:6" x14ac:dyDescent="0.3">
      <c r="B868" s="52" t="s">
        <v>981</v>
      </c>
      <c r="C868" s="31" t="s">
        <v>1014</v>
      </c>
    </row>
    <row r="869" spans="1:6" s="5" customFormat="1" x14ac:dyDescent="0.3">
      <c r="A869" s="26"/>
      <c r="B869" s="53" t="s">
        <v>1047</v>
      </c>
      <c r="C869" s="33" t="s">
        <v>3522</v>
      </c>
      <c r="D869" s="32"/>
      <c r="E869" s="33"/>
      <c r="F869" s="3"/>
    </row>
    <row r="870" spans="1:6" s="5" customFormat="1" x14ac:dyDescent="0.3">
      <c r="A870" s="26"/>
      <c r="B870" s="52" t="s">
        <v>1022</v>
      </c>
      <c r="C870" s="31" t="s">
        <v>894</v>
      </c>
      <c r="D870" s="23"/>
      <c r="E870" s="31"/>
      <c r="F870" s="3"/>
    </row>
    <row r="871" spans="1:6" s="5" customFormat="1" x14ac:dyDescent="0.3">
      <c r="A871" s="26"/>
      <c r="B871" s="52" t="s">
        <v>982</v>
      </c>
      <c r="C871" s="31" t="s">
        <v>1014</v>
      </c>
      <c r="D871" s="23"/>
      <c r="E871" s="31"/>
      <c r="F871" s="3"/>
    </row>
    <row r="872" spans="1:6" s="5" customFormat="1" x14ac:dyDescent="0.3">
      <c r="A872" s="26"/>
      <c r="B872" s="55" t="s">
        <v>1043</v>
      </c>
      <c r="C872" s="36" t="s">
        <v>1045</v>
      </c>
      <c r="D872" s="37"/>
      <c r="E872" s="36"/>
      <c r="F872" s="3"/>
    </row>
    <row r="873" spans="1:6" s="5" customFormat="1" x14ac:dyDescent="0.3">
      <c r="A873" s="26"/>
      <c r="B873" s="55" t="s">
        <v>1044</v>
      </c>
      <c r="C873" s="36" t="s">
        <v>1046</v>
      </c>
      <c r="D873" s="36"/>
      <c r="E873" s="36"/>
      <c r="F873" s="3"/>
    </row>
    <row r="874" spans="1:6" s="5" customFormat="1" x14ac:dyDescent="0.3">
      <c r="A874" s="26"/>
      <c r="B874" s="55" t="s">
        <v>1161</v>
      </c>
      <c r="C874" s="36" t="s">
        <v>1162</v>
      </c>
      <c r="D874" s="37"/>
      <c r="E874" s="36"/>
      <c r="F874" s="3"/>
    </row>
    <row r="875" spans="1:6" s="5" customFormat="1" x14ac:dyDescent="0.3">
      <c r="A875" s="26"/>
      <c r="B875" s="52" t="s">
        <v>1048</v>
      </c>
      <c r="C875" s="31" t="s">
        <v>965</v>
      </c>
      <c r="D875" s="23"/>
      <c r="E875" s="31"/>
      <c r="F875" s="3"/>
    </row>
    <row r="876" spans="1:6" s="5" customFormat="1" x14ac:dyDescent="0.3">
      <c r="A876" s="26"/>
      <c r="B876" s="52" t="s">
        <v>1049</v>
      </c>
      <c r="C876" s="31" t="s">
        <v>800</v>
      </c>
      <c r="D876" s="23"/>
      <c r="E876" s="31"/>
      <c r="F876" s="3"/>
    </row>
    <row r="877" spans="1:6" s="5" customFormat="1" x14ac:dyDescent="0.3">
      <c r="A877" s="26"/>
      <c r="B877" s="53" t="s">
        <v>1050</v>
      </c>
      <c r="C877" s="33" t="s">
        <v>1051</v>
      </c>
      <c r="D877" s="32"/>
      <c r="E877" s="33"/>
      <c r="F877" s="3"/>
    </row>
    <row r="878" spans="1:6" s="4" customFormat="1" x14ac:dyDescent="0.3">
      <c r="A878" s="26"/>
      <c r="B878" s="52" t="s">
        <v>983</v>
      </c>
      <c r="C878" s="31" t="s">
        <v>1014</v>
      </c>
      <c r="D878" s="31"/>
      <c r="E878" s="31"/>
      <c r="F878" s="3"/>
    </row>
    <row r="879" spans="1:6" s="5" customFormat="1" x14ac:dyDescent="0.3">
      <c r="A879" s="26"/>
      <c r="B879" s="61" t="s">
        <v>1052</v>
      </c>
      <c r="C879" s="30" t="s">
        <v>965</v>
      </c>
      <c r="D879" s="28"/>
      <c r="E879" s="30"/>
      <c r="F879" s="3"/>
    </row>
    <row r="880" spans="1:6" s="5" customFormat="1" x14ac:dyDescent="0.3">
      <c r="A880" s="26"/>
      <c r="B880" s="50" t="s">
        <v>984</v>
      </c>
      <c r="C880" s="30" t="s">
        <v>1014</v>
      </c>
      <c r="D880" s="30" t="s">
        <v>1037</v>
      </c>
      <c r="E880" s="30"/>
      <c r="F880" s="3"/>
    </row>
    <row r="881" spans="1:6" s="5" customFormat="1" x14ac:dyDescent="0.3">
      <c r="A881" s="26"/>
      <c r="B881" s="50" t="s">
        <v>985</v>
      </c>
      <c r="C881" s="30" t="s">
        <v>1014</v>
      </c>
      <c r="D881" s="30" t="s">
        <v>1037</v>
      </c>
      <c r="E881" s="30"/>
      <c r="F881" s="3"/>
    </row>
    <row r="882" spans="1:6" x14ac:dyDescent="0.3">
      <c r="B882" s="50" t="s">
        <v>986</v>
      </c>
      <c r="C882" s="30" t="s">
        <v>1014</v>
      </c>
      <c r="D882" s="30" t="s">
        <v>1037</v>
      </c>
      <c r="E882" s="30"/>
    </row>
    <row r="883" spans="1:6" x14ac:dyDescent="0.3">
      <c r="B883" s="50" t="s">
        <v>987</v>
      </c>
      <c r="C883" s="30" t="s">
        <v>1014</v>
      </c>
      <c r="D883" s="30" t="s">
        <v>1037</v>
      </c>
      <c r="E883" s="30"/>
    </row>
    <row r="884" spans="1:6" x14ac:dyDescent="0.3">
      <c r="B884" s="50" t="s">
        <v>988</v>
      </c>
      <c r="C884" s="30" t="s">
        <v>1014</v>
      </c>
      <c r="D884" s="30" t="s">
        <v>1037</v>
      </c>
      <c r="E884" s="30"/>
    </row>
    <row r="885" spans="1:6" x14ac:dyDescent="0.3">
      <c r="B885" s="61" t="s">
        <v>1018</v>
      </c>
      <c r="C885" s="30" t="s">
        <v>1021</v>
      </c>
      <c r="D885" s="30" t="s">
        <v>1037</v>
      </c>
      <c r="E885" s="30"/>
    </row>
    <row r="886" spans="1:6" x14ac:dyDescent="0.3">
      <c r="B886" s="50" t="s">
        <v>989</v>
      </c>
      <c r="C886" s="30" t="s">
        <v>1014</v>
      </c>
      <c r="D886" s="30" t="s">
        <v>1037</v>
      </c>
      <c r="E886" s="30"/>
    </row>
    <row r="887" spans="1:6" x14ac:dyDescent="0.3">
      <c r="B887" s="50" t="s">
        <v>990</v>
      </c>
      <c r="C887" s="30" t="s">
        <v>1014</v>
      </c>
      <c r="D887" s="30" t="s">
        <v>1037</v>
      </c>
      <c r="E887" s="30"/>
    </row>
    <row r="888" spans="1:6" x14ac:dyDescent="0.3">
      <c r="B888" s="50" t="s">
        <v>991</v>
      </c>
      <c r="C888" s="30" t="s">
        <v>1014</v>
      </c>
      <c r="D888" s="30" t="s">
        <v>1037</v>
      </c>
      <c r="E888" s="30"/>
    </row>
    <row r="889" spans="1:6" x14ac:dyDescent="0.3">
      <c r="B889" s="50" t="s">
        <v>992</v>
      </c>
      <c r="C889" s="30" t="s">
        <v>1014</v>
      </c>
      <c r="D889" s="30" t="s">
        <v>1037</v>
      </c>
      <c r="E889" s="30"/>
    </row>
    <row r="890" spans="1:6" x14ac:dyDescent="0.3">
      <c r="B890" s="50" t="s">
        <v>1053</v>
      </c>
      <c r="C890" s="30" t="s">
        <v>1014</v>
      </c>
      <c r="D890" s="30" t="s">
        <v>1037</v>
      </c>
      <c r="E890" s="30"/>
    </row>
    <row r="891" spans="1:6" x14ac:dyDescent="0.3">
      <c r="B891" s="61" t="s">
        <v>1015</v>
      </c>
      <c r="C891" s="30" t="s">
        <v>3659</v>
      </c>
      <c r="D891" s="30" t="s">
        <v>1037</v>
      </c>
      <c r="E891" s="30"/>
    </row>
    <row r="892" spans="1:6" s="5" customFormat="1" x14ac:dyDescent="0.3">
      <c r="A892" s="26"/>
      <c r="B892" s="50" t="s">
        <v>993</v>
      </c>
      <c r="C892" s="30" t="s">
        <v>1014</v>
      </c>
      <c r="D892" s="30" t="s">
        <v>1037</v>
      </c>
      <c r="E892" s="30"/>
      <c r="F892" s="3"/>
    </row>
    <row r="893" spans="1:6" x14ac:dyDescent="0.3">
      <c r="B893" s="50" t="s">
        <v>994</v>
      </c>
      <c r="C893" s="30" t="s">
        <v>1014</v>
      </c>
      <c r="D893" s="30" t="s">
        <v>3752</v>
      </c>
      <c r="E893" s="30"/>
    </row>
    <row r="894" spans="1:6" s="4" customFormat="1" x14ac:dyDescent="0.3">
      <c r="A894" s="26"/>
      <c r="B894" s="52" t="s">
        <v>1039</v>
      </c>
      <c r="C894" s="31" t="s">
        <v>1041</v>
      </c>
      <c r="D894" s="23"/>
      <c r="E894" s="31"/>
      <c r="F894" s="3"/>
    </row>
    <row r="895" spans="1:6" x14ac:dyDescent="0.3">
      <c r="B895" s="52" t="s">
        <v>995</v>
      </c>
      <c r="C895" s="31" t="s">
        <v>1014</v>
      </c>
      <c r="D895" s="23" t="s">
        <v>3651</v>
      </c>
    </row>
    <row r="896" spans="1:6" x14ac:dyDescent="0.3">
      <c r="B896" s="52" t="s">
        <v>1054</v>
      </c>
      <c r="C896" s="31" t="s">
        <v>894</v>
      </c>
    </row>
    <row r="897" spans="1:6" x14ac:dyDescent="0.3">
      <c r="B897" s="52" t="s">
        <v>996</v>
      </c>
      <c r="C897" s="31" t="s">
        <v>1014</v>
      </c>
      <c r="D897" s="23" t="s">
        <v>3779</v>
      </c>
    </row>
    <row r="898" spans="1:6" s="20" customFormat="1" x14ac:dyDescent="0.3">
      <c r="A898" s="26"/>
      <c r="B898" s="52" t="s">
        <v>1055</v>
      </c>
      <c r="C898" s="31" t="s">
        <v>1056</v>
      </c>
      <c r="D898" s="23"/>
      <c r="E898" s="31"/>
      <c r="F898" s="21"/>
    </row>
    <row r="899" spans="1:6" x14ac:dyDescent="0.3">
      <c r="B899" s="52" t="s">
        <v>1057</v>
      </c>
      <c r="C899" s="31" t="s">
        <v>1014</v>
      </c>
      <c r="D899" s="23" t="s">
        <v>3788</v>
      </c>
    </row>
    <row r="900" spans="1:6" s="8" customFormat="1" x14ac:dyDescent="0.3">
      <c r="A900" s="26"/>
      <c r="B900" s="52" t="s">
        <v>997</v>
      </c>
      <c r="C900" s="31" t="s">
        <v>1014</v>
      </c>
      <c r="D900" s="23"/>
      <c r="E900" s="31"/>
      <c r="F900" s="9"/>
    </row>
    <row r="901" spans="1:6" x14ac:dyDescent="0.3">
      <c r="B901" s="52" t="s">
        <v>1030</v>
      </c>
      <c r="C901" s="31" t="s">
        <v>1033</v>
      </c>
    </row>
    <row r="902" spans="1:6" x14ac:dyDescent="0.3">
      <c r="B902" s="52" t="s">
        <v>1058</v>
      </c>
      <c r="C902" s="31" t="s">
        <v>3509</v>
      </c>
    </row>
    <row r="903" spans="1:6" x14ac:dyDescent="0.3">
      <c r="B903" s="52" t="s">
        <v>1042</v>
      </c>
      <c r="C903" s="31" t="s">
        <v>3648</v>
      </c>
    </row>
    <row r="904" spans="1:6" s="8" customFormat="1" x14ac:dyDescent="0.3">
      <c r="A904" s="26"/>
      <c r="B904" s="61" t="s">
        <v>1040</v>
      </c>
      <c r="C904" s="30" t="s">
        <v>1041</v>
      </c>
      <c r="D904" s="28"/>
      <c r="E904" s="30"/>
      <c r="F904" s="9"/>
    </row>
    <row r="905" spans="1:6" x14ac:dyDescent="0.3">
      <c r="B905" s="52" t="s">
        <v>1023</v>
      </c>
      <c r="C905" s="31" t="s">
        <v>894</v>
      </c>
    </row>
    <row r="906" spans="1:6" x14ac:dyDescent="0.3">
      <c r="B906" s="52" t="s">
        <v>998</v>
      </c>
      <c r="C906" s="31" t="s">
        <v>1014</v>
      </c>
    </row>
    <row r="907" spans="1:6" x14ac:dyDescent="0.3">
      <c r="B907" s="52" t="s">
        <v>1024</v>
      </c>
      <c r="C907" s="31" t="s">
        <v>894</v>
      </c>
    </row>
    <row r="908" spans="1:6" x14ac:dyDescent="0.3">
      <c r="B908" s="52" t="s">
        <v>1028</v>
      </c>
      <c r="C908" s="31" t="s">
        <v>1029</v>
      </c>
    </row>
    <row r="909" spans="1:6" x14ac:dyDescent="0.3">
      <c r="B909" s="59" t="s">
        <v>1059</v>
      </c>
      <c r="C909" s="43" t="s">
        <v>1060</v>
      </c>
      <c r="D909" s="42"/>
      <c r="E909" s="43"/>
    </row>
    <row r="910" spans="1:6" x14ac:dyDescent="0.3">
      <c r="B910" s="52" t="s">
        <v>1026</v>
      </c>
      <c r="C910" s="31" t="s">
        <v>3646</v>
      </c>
    </row>
    <row r="911" spans="1:6" x14ac:dyDescent="0.3">
      <c r="B911" s="54" t="s">
        <v>1061</v>
      </c>
      <c r="C911" s="35" t="s">
        <v>957</v>
      </c>
      <c r="D911" s="34"/>
      <c r="E911" s="35"/>
    </row>
    <row r="912" spans="1:6" x14ac:dyDescent="0.3">
      <c r="B912" s="52" t="s">
        <v>1031</v>
      </c>
      <c r="C912" s="31" t="s">
        <v>1033</v>
      </c>
    </row>
    <row r="913" spans="2:5" x14ac:dyDescent="0.3">
      <c r="B913" s="52" t="s">
        <v>1062</v>
      </c>
      <c r="C913" s="31" t="s">
        <v>965</v>
      </c>
      <c r="D913" s="23" t="s">
        <v>3751</v>
      </c>
    </row>
    <row r="914" spans="2:5" x14ac:dyDescent="0.3">
      <c r="B914" s="52" t="s">
        <v>999</v>
      </c>
      <c r="C914" s="31" t="s">
        <v>1014</v>
      </c>
    </row>
    <row r="915" spans="2:5" x14ac:dyDescent="0.3">
      <c r="B915" s="54" t="s">
        <v>1063</v>
      </c>
      <c r="C915" s="35" t="s">
        <v>957</v>
      </c>
      <c r="D915" s="34"/>
      <c r="E915" s="35"/>
    </row>
    <row r="916" spans="2:5" x14ac:dyDescent="0.3">
      <c r="B916" s="52" t="s">
        <v>1000</v>
      </c>
      <c r="C916" s="31" t="s">
        <v>1014</v>
      </c>
    </row>
    <row r="917" spans="2:5" x14ac:dyDescent="0.3">
      <c r="B917" s="52" t="s">
        <v>1001</v>
      </c>
      <c r="C917" s="31" t="s">
        <v>1014</v>
      </c>
    </row>
    <row r="918" spans="2:5" x14ac:dyDescent="0.3">
      <c r="B918" s="52" t="s">
        <v>1066</v>
      </c>
      <c r="C918" s="31" t="s">
        <v>864</v>
      </c>
    </row>
    <row r="919" spans="2:5" x14ac:dyDescent="0.3">
      <c r="B919" s="52" t="s">
        <v>1064</v>
      </c>
      <c r="C919" s="31" t="s">
        <v>1021</v>
      </c>
      <c r="D919" s="23" t="s">
        <v>3667</v>
      </c>
    </row>
    <row r="920" spans="2:5" x14ac:dyDescent="0.3">
      <c r="B920" s="52" t="s">
        <v>1065</v>
      </c>
      <c r="C920" s="31" t="s">
        <v>3659</v>
      </c>
      <c r="D920" s="23" t="s">
        <v>3667</v>
      </c>
    </row>
    <row r="921" spans="2:5" x14ac:dyDescent="0.3">
      <c r="B921" s="52" t="s">
        <v>1067</v>
      </c>
      <c r="C921" s="31" t="s">
        <v>965</v>
      </c>
    </row>
    <row r="922" spans="2:5" x14ac:dyDescent="0.3">
      <c r="B922" s="52" t="s">
        <v>1002</v>
      </c>
      <c r="C922" s="31" t="s">
        <v>1014</v>
      </c>
      <c r="D922" s="31" t="s">
        <v>1038</v>
      </c>
    </row>
    <row r="923" spans="2:5" x14ac:dyDescent="0.3">
      <c r="B923" s="52" t="s">
        <v>1003</v>
      </c>
      <c r="C923" s="31" t="s">
        <v>1014</v>
      </c>
      <c r="D923" s="31" t="s">
        <v>1038</v>
      </c>
    </row>
    <row r="924" spans="2:5" x14ac:dyDescent="0.3">
      <c r="B924" s="52" t="s">
        <v>1004</v>
      </c>
      <c r="C924" s="31" t="s">
        <v>1014</v>
      </c>
      <c r="D924" s="31" t="s">
        <v>1038</v>
      </c>
    </row>
    <row r="925" spans="2:5" x14ac:dyDescent="0.3">
      <c r="B925" s="52" t="s">
        <v>1005</v>
      </c>
      <c r="C925" s="31" t="s">
        <v>1014</v>
      </c>
      <c r="D925" s="31" t="s">
        <v>1038</v>
      </c>
    </row>
    <row r="926" spans="2:5" x14ac:dyDescent="0.3">
      <c r="B926" s="52" t="s">
        <v>1006</v>
      </c>
      <c r="C926" s="31" t="s">
        <v>1014</v>
      </c>
      <c r="D926" s="31" t="s">
        <v>1038</v>
      </c>
    </row>
    <row r="927" spans="2:5" x14ac:dyDescent="0.3">
      <c r="B927" s="52" t="s">
        <v>1007</v>
      </c>
      <c r="C927" s="31" t="s">
        <v>1014</v>
      </c>
      <c r="D927" s="31" t="s">
        <v>1038</v>
      </c>
    </row>
    <row r="928" spans="2:5" x14ac:dyDescent="0.3">
      <c r="B928" s="52" t="s">
        <v>1008</v>
      </c>
      <c r="C928" s="31" t="s">
        <v>1014</v>
      </c>
      <c r="D928" s="31" t="s">
        <v>1038</v>
      </c>
    </row>
    <row r="929" spans="1:6" x14ac:dyDescent="0.3">
      <c r="B929" s="52" t="s">
        <v>1019</v>
      </c>
      <c r="C929" s="31" t="s">
        <v>1021</v>
      </c>
      <c r="D929" s="31" t="s">
        <v>1038</v>
      </c>
    </row>
    <row r="930" spans="1:6" x14ac:dyDescent="0.3">
      <c r="B930" s="52" t="s">
        <v>1009</v>
      </c>
      <c r="C930" s="31" t="s">
        <v>1014</v>
      </c>
      <c r="D930" s="31" t="s">
        <v>1038</v>
      </c>
    </row>
    <row r="931" spans="1:6" x14ac:dyDescent="0.3">
      <c r="B931" s="52" t="s">
        <v>1010</v>
      </c>
      <c r="C931" s="31" t="s">
        <v>1014</v>
      </c>
      <c r="D931" s="31" t="s">
        <v>1038</v>
      </c>
    </row>
    <row r="932" spans="1:6" x14ac:dyDescent="0.3">
      <c r="B932" s="52" t="s">
        <v>1016</v>
      </c>
      <c r="C932" s="31" t="s">
        <v>3659</v>
      </c>
      <c r="D932" s="31" t="s">
        <v>1038</v>
      </c>
    </row>
    <row r="933" spans="1:6" x14ac:dyDescent="0.3">
      <c r="B933" s="52" t="s">
        <v>1011</v>
      </c>
      <c r="C933" s="31" t="s">
        <v>1014</v>
      </c>
      <c r="D933" s="31" t="s">
        <v>1038</v>
      </c>
    </row>
    <row r="934" spans="1:6" x14ac:dyDescent="0.3">
      <c r="B934" s="52" t="s">
        <v>1012</v>
      </c>
      <c r="C934" s="31" t="s">
        <v>1014</v>
      </c>
      <c r="D934" s="31" t="s">
        <v>1038</v>
      </c>
    </row>
    <row r="935" spans="1:6" x14ac:dyDescent="0.3">
      <c r="B935" s="52" t="s">
        <v>1027</v>
      </c>
      <c r="C935" s="31" t="s">
        <v>3646</v>
      </c>
      <c r="D935" s="31" t="s">
        <v>1068</v>
      </c>
    </row>
    <row r="936" spans="1:6" x14ac:dyDescent="0.3">
      <c r="B936" s="52" t="s">
        <v>1025</v>
      </c>
      <c r="C936" s="31" t="s">
        <v>894</v>
      </c>
      <c r="D936" s="31" t="s">
        <v>1068</v>
      </c>
    </row>
    <row r="937" spans="1:6" x14ac:dyDescent="0.3">
      <c r="B937" s="52" t="s">
        <v>1032</v>
      </c>
      <c r="C937" s="31" t="s">
        <v>1033</v>
      </c>
      <c r="D937" s="31" t="s">
        <v>1068</v>
      </c>
    </row>
    <row r="938" spans="1:6" x14ac:dyDescent="0.3">
      <c r="B938" s="52" t="s">
        <v>1020</v>
      </c>
      <c r="C938" s="31" t="s">
        <v>1021</v>
      </c>
    </row>
    <row r="939" spans="1:6" s="16" customFormat="1" x14ac:dyDescent="0.3">
      <c r="A939" s="26"/>
      <c r="B939" s="52" t="s">
        <v>1017</v>
      </c>
      <c r="C939" s="31" t="s">
        <v>3659</v>
      </c>
      <c r="D939" s="23"/>
      <c r="E939" s="31"/>
      <c r="F939" s="17"/>
    </row>
    <row r="940" spans="1:6" x14ac:dyDescent="0.3">
      <c r="B940" s="52" t="s">
        <v>1013</v>
      </c>
      <c r="C940" s="31" t="s">
        <v>1014</v>
      </c>
    </row>
    <row r="941" spans="1:6" x14ac:dyDescent="0.3">
      <c r="B941" s="52" t="s">
        <v>1034</v>
      </c>
      <c r="C941" s="31" t="s">
        <v>1036</v>
      </c>
    </row>
    <row r="942" spans="1:6" x14ac:dyDescent="0.3">
      <c r="B942" s="52" t="s">
        <v>1035</v>
      </c>
      <c r="C942" s="31" t="s">
        <v>1036</v>
      </c>
    </row>
    <row r="943" spans="1:6" x14ac:dyDescent="0.3">
      <c r="B943" s="52" t="s">
        <v>1146</v>
      </c>
      <c r="C943" s="31" t="s">
        <v>1036</v>
      </c>
    </row>
    <row r="944" spans="1:6" x14ac:dyDescent="0.3">
      <c r="B944" s="52" t="s">
        <v>1171</v>
      </c>
      <c r="C944" s="31" t="s">
        <v>1134</v>
      </c>
    </row>
    <row r="945" spans="1:6" x14ac:dyDescent="0.3">
      <c r="B945" s="52" t="s">
        <v>1101</v>
      </c>
      <c r="C945" s="31" t="s">
        <v>894</v>
      </c>
    </row>
    <row r="946" spans="1:6" x14ac:dyDescent="0.3">
      <c r="B946" s="52" t="s">
        <v>1102</v>
      </c>
      <c r="C946" s="31" t="s">
        <v>894</v>
      </c>
    </row>
    <row r="947" spans="1:6" x14ac:dyDescent="0.3">
      <c r="B947" s="52" t="s">
        <v>1103</v>
      </c>
      <c r="C947" s="31" t="s">
        <v>894</v>
      </c>
    </row>
    <row r="948" spans="1:6" s="12" customFormat="1" x14ac:dyDescent="0.3">
      <c r="A948" s="26"/>
      <c r="B948" s="52" t="s">
        <v>1104</v>
      </c>
      <c r="C948" s="31" t="s">
        <v>894</v>
      </c>
      <c r="D948" s="23"/>
      <c r="E948" s="31"/>
      <c r="F948" s="13"/>
    </row>
    <row r="949" spans="1:6" x14ac:dyDescent="0.3">
      <c r="B949" s="52" t="s">
        <v>1172</v>
      </c>
      <c r="C949" s="31" t="s">
        <v>953</v>
      </c>
    </row>
    <row r="950" spans="1:6" x14ac:dyDescent="0.3">
      <c r="B950" s="57" t="s">
        <v>1167</v>
      </c>
      <c r="C950" s="39" t="s">
        <v>1170</v>
      </c>
      <c r="D950" s="38"/>
      <c r="E950" s="39"/>
    </row>
    <row r="951" spans="1:6" x14ac:dyDescent="0.3">
      <c r="B951" s="52" t="s">
        <v>1069</v>
      </c>
      <c r="C951" s="31" t="s">
        <v>1095</v>
      </c>
    </row>
    <row r="952" spans="1:6" x14ac:dyDescent="0.3">
      <c r="B952" s="52" t="s">
        <v>1070</v>
      </c>
      <c r="C952" s="31" t="s">
        <v>1095</v>
      </c>
    </row>
    <row r="953" spans="1:6" x14ac:dyDescent="0.3">
      <c r="B953" s="52" t="s">
        <v>1099</v>
      </c>
      <c r="C953" s="31" t="s">
        <v>1021</v>
      </c>
    </row>
    <row r="954" spans="1:6" x14ac:dyDescent="0.3">
      <c r="B954" s="52" t="s">
        <v>1071</v>
      </c>
      <c r="C954" s="31" t="s">
        <v>1095</v>
      </c>
    </row>
    <row r="955" spans="1:6" x14ac:dyDescent="0.3">
      <c r="B955" s="52" t="s">
        <v>1173</v>
      </c>
      <c r="C955" s="31" t="s">
        <v>864</v>
      </c>
    </row>
    <row r="956" spans="1:6" x14ac:dyDescent="0.3">
      <c r="B956" s="52" t="s">
        <v>1174</v>
      </c>
      <c r="C956" s="31" t="s">
        <v>800</v>
      </c>
    </row>
    <row r="957" spans="1:6" x14ac:dyDescent="0.3">
      <c r="B957" s="52" t="s">
        <v>1175</v>
      </c>
      <c r="C957" s="31" t="s">
        <v>1056</v>
      </c>
    </row>
    <row r="958" spans="1:6" x14ac:dyDescent="0.3">
      <c r="B958" s="52" t="s">
        <v>1135</v>
      </c>
      <c r="C958" s="31" t="s">
        <v>1145</v>
      </c>
    </row>
    <row r="959" spans="1:6" x14ac:dyDescent="0.3">
      <c r="B959" s="58" t="s">
        <v>1176</v>
      </c>
      <c r="C959" s="41" t="s">
        <v>1177</v>
      </c>
      <c r="D959" s="40"/>
      <c r="E959" s="41"/>
    </row>
    <row r="960" spans="1:6" x14ac:dyDescent="0.3">
      <c r="B960" s="52" t="s">
        <v>1105</v>
      </c>
      <c r="C960" s="31" t="s">
        <v>894</v>
      </c>
    </row>
    <row r="961" spans="1:6" x14ac:dyDescent="0.3">
      <c r="B961" s="52" t="s">
        <v>1106</v>
      </c>
      <c r="C961" s="31" t="s">
        <v>894</v>
      </c>
    </row>
    <row r="962" spans="1:6" s="4" customFormat="1" x14ac:dyDescent="0.3">
      <c r="A962" s="26"/>
      <c r="B962" s="52" t="s">
        <v>1180</v>
      </c>
      <c r="C962" s="31" t="s">
        <v>3643</v>
      </c>
      <c r="D962" s="23"/>
      <c r="E962" s="31"/>
      <c r="F962" s="3"/>
    </row>
    <row r="963" spans="1:6" x14ac:dyDescent="0.3">
      <c r="B963" s="52" t="s">
        <v>1136</v>
      </c>
      <c r="C963" s="31" t="s">
        <v>1145</v>
      </c>
    </row>
    <row r="964" spans="1:6" s="16" customFormat="1" x14ac:dyDescent="0.3">
      <c r="A964" s="26"/>
      <c r="B964" s="52" t="s">
        <v>1124</v>
      </c>
      <c r="C964" s="31" t="s">
        <v>3646</v>
      </c>
      <c r="D964" s="23"/>
      <c r="E964" s="31"/>
      <c r="F964" s="17"/>
    </row>
    <row r="965" spans="1:6" s="4" customFormat="1" x14ac:dyDescent="0.3">
      <c r="A965" s="26"/>
      <c r="B965" s="52" t="s">
        <v>1107</v>
      </c>
      <c r="C965" s="31" t="s">
        <v>894</v>
      </c>
      <c r="D965" s="23"/>
      <c r="E965" s="31"/>
      <c r="F965" s="3"/>
    </row>
    <row r="966" spans="1:6" s="4" customFormat="1" x14ac:dyDescent="0.3">
      <c r="A966" s="26"/>
      <c r="B966" s="52" t="s">
        <v>1127</v>
      </c>
      <c r="C966" s="31" t="s">
        <v>1134</v>
      </c>
      <c r="D966" s="23"/>
      <c r="E966" s="31"/>
      <c r="F966" s="3"/>
    </row>
    <row r="967" spans="1:6" x14ac:dyDescent="0.3">
      <c r="B967" s="52" t="s">
        <v>1072</v>
      </c>
      <c r="C967" s="31" t="s">
        <v>1095</v>
      </c>
    </row>
    <row r="968" spans="1:6" x14ac:dyDescent="0.3">
      <c r="B968" s="52" t="s">
        <v>1128</v>
      </c>
      <c r="C968" s="31" t="s">
        <v>1134</v>
      </c>
    </row>
    <row r="969" spans="1:6" x14ac:dyDescent="0.3">
      <c r="B969" s="52" t="s">
        <v>1073</v>
      </c>
      <c r="C969" s="31" t="s">
        <v>1095</v>
      </c>
    </row>
    <row r="970" spans="1:6" s="8" customFormat="1" x14ac:dyDescent="0.3">
      <c r="A970" s="26"/>
      <c r="B970" s="52" t="s">
        <v>1074</v>
      </c>
      <c r="C970" s="31" t="s">
        <v>1095</v>
      </c>
      <c r="D970" s="23"/>
      <c r="E970" s="31"/>
      <c r="F970" s="9"/>
    </row>
    <row r="971" spans="1:6" s="5" customFormat="1" x14ac:dyDescent="0.3">
      <c r="A971" s="26"/>
      <c r="B971" s="52" t="s">
        <v>1178</v>
      </c>
      <c r="C971" s="31" t="s">
        <v>1179</v>
      </c>
      <c r="D971" s="23"/>
      <c r="E971" s="31"/>
      <c r="F971" s="3"/>
    </row>
    <row r="972" spans="1:6" x14ac:dyDescent="0.3">
      <c r="B972" s="52" t="s">
        <v>1075</v>
      </c>
      <c r="C972" s="31" t="s">
        <v>1095</v>
      </c>
    </row>
    <row r="973" spans="1:6" x14ac:dyDescent="0.3">
      <c r="B973" s="61" t="s">
        <v>1137</v>
      </c>
      <c r="C973" s="30" t="s">
        <v>1145</v>
      </c>
      <c r="D973" s="28"/>
      <c r="E973" s="30" t="s">
        <v>3527</v>
      </c>
    </row>
    <row r="974" spans="1:6" x14ac:dyDescent="0.3">
      <c r="B974" s="52" t="s">
        <v>1108</v>
      </c>
      <c r="C974" s="31" t="s">
        <v>894</v>
      </c>
    </row>
    <row r="975" spans="1:6" x14ac:dyDescent="0.3">
      <c r="B975" s="57" t="s">
        <v>1168</v>
      </c>
      <c r="C975" s="39" t="s">
        <v>1170</v>
      </c>
      <c r="D975" s="38"/>
      <c r="E975" s="39"/>
    </row>
    <row r="976" spans="1:6" x14ac:dyDescent="0.3">
      <c r="B976" s="61" t="s">
        <v>1076</v>
      </c>
      <c r="C976" s="30" t="s">
        <v>1095</v>
      </c>
      <c r="D976" s="28"/>
      <c r="E976" s="30" t="s">
        <v>3527</v>
      </c>
    </row>
    <row r="977" spans="1:6" x14ac:dyDescent="0.3">
      <c r="B977" s="61" t="s">
        <v>1077</v>
      </c>
      <c r="C977" s="30" t="s">
        <v>1095</v>
      </c>
      <c r="D977" s="28"/>
      <c r="E977" s="30" t="s">
        <v>3527</v>
      </c>
    </row>
    <row r="978" spans="1:6" s="18" customFormat="1" x14ac:dyDescent="0.3">
      <c r="A978" s="26"/>
      <c r="B978" s="52" t="s">
        <v>1078</v>
      </c>
      <c r="C978" s="31" t="s">
        <v>1095</v>
      </c>
      <c r="D978" s="23"/>
      <c r="E978" s="31"/>
      <c r="F978" s="19"/>
    </row>
    <row r="979" spans="1:6" x14ac:dyDescent="0.3">
      <c r="B979" s="52" t="s">
        <v>1125</v>
      </c>
      <c r="C979" s="31" t="s">
        <v>3646</v>
      </c>
      <c r="D979" s="23" t="s">
        <v>1182</v>
      </c>
    </row>
    <row r="980" spans="1:6" x14ac:dyDescent="0.3">
      <c r="B980" s="52" t="s">
        <v>1109</v>
      </c>
      <c r="C980" s="31" t="s">
        <v>894</v>
      </c>
      <c r="D980" s="23" t="s">
        <v>1182</v>
      </c>
    </row>
    <row r="981" spans="1:6" x14ac:dyDescent="0.3">
      <c r="B981" s="54" t="s">
        <v>1183</v>
      </c>
      <c r="C981" s="35" t="s">
        <v>957</v>
      </c>
      <c r="D981" s="34"/>
      <c r="E981" s="35"/>
    </row>
    <row r="982" spans="1:6" x14ac:dyDescent="0.3">
      <c r="B982" s="50" t="s">
        <v>1079</v>
      </c>
      <c r="C982" s="30" t="s">
        <v>1095</v>
      </c>
      <c r="D982" s="29" t="s">
        <v>1184</v>
      </c>
      <c r="E982" s="30"/>
    </row>
    <row r="983" spans="1:6" s="15" customFormat="1" x14ac:dyDescent="0.3">
      <c r="A983" s="26"/>
      <c r="B983" s="52" t="s">
        <v>1138</v>
      </c>
      <c r="C983" s="31" t="s">
        <v>1145</v>
      </c>
      <c r="D983" s="23" t="s">
        <v>1182</v>
      </c>
      <c r="E983" s="31"/>
      <c r="F983" s="14"/>
    </row>
    <row r="984" spans="1:6" s="15" customFormat="1" x14ac:dyDescent="0.3">
      <c r="A984" s="26"/>
      <c r="B984" s="52" t="s">
        <v>1080</v>
      </c>
      <c r="C984" s="31" t="s">
        <v>1095</v>
      </c>
      <c r="D984" s="23"/>
      <c r="E984" s="31"/>
      <c r="F984" s="14"/>
    </row>
    <row r="985" spans="1:6" x14ac:dyDescent="0.3">
      <c r="B985" s="52" t="s">
        <v>1185</v>
      </c>
      <c r="C985" s="31" t="s">
        <v>965</v>
      </c>
    </row>
    <row r="986" spans="1:6" x14ac:dyDescent="0.3">
      <c r="B986" s="52" t="s">
        <v>1154</v>
      </c>
      <c r="C986" s="31" t="s">
        <v>3648</v>
      </c>
    </row>
    <row r="987" spans="1:6" x14ac:dyDescent="0.3">
      <c r="B987" s="52" t="s">
        <v>1186</v>
      </c>
      <c r="C987" s="31" t="s">
        <v>3643</v>
      </c>
    </row>
    <row r="988" spans="1:6" x14ac:dyDescent="0.3">
      <c r="B988" s="52" t="s">
        <v>1110</v>
      </c>
      <c r="C988" s="31" t="s">
        <v>894</v>
      </c>
    </row>
    <row r="989" spans="1:6" x14ac:dyDescent="0.3">
      <c r="B989" s="63" t="s">
        <v>1187</v>
      </c>
      <c r="C989" s="48" t="s">
        <v>1188</v>
      </c>
      <c r="D989" s="48"/>
      <c r="E989" s="49"/>
    </row>
    <row r="990" spans="1:6" x14ac:dyDescent="0.3">
      <c r="B990" s="52" t="s">
        <v>1111</v>
      </c>
      <c r="C990" s="31" t="s">
        <v>894</v>
      </c>
    </row>
    <row r="991" spans="1:6" x14ac:dyDescent="0.3">
      <c r="B991" s="52" t="s">
        <v>1148</v>
      </c>
      <c r="C991" s="31" t="s">
        <v>1150</v>
      </c>
    </row>
    <row r="992" spans="1:6" x14ac:dyDescent="0.3">
      <c r="B992" s="52" t="s">
        <v>1189</v>
      </c>
      <c r="C992" s="31" t="s">
        <v>894</v>
      </c>
    </row>
    <row r="993" spans="1:6" x14ac:dyDescent="0.3">
      <c r="B993" s="52" t="s">
        <v>1081</v>
      </c>
      <c r="C993" s="31" t="s">
        <v>1095</v>
      </c>
      <c r="D993" s="23" t="s">
        <v>3779</v>
      </c>
    </row>
    <row r="994" spans="1:6" x14ac:dyDescent="0.3">
      <c r="B994" s="55" t="s">
        <v>2156</v>
      </c>
      <c r="C994" s="36" t="s">
        <v>2157</v>
      </c>
      <c r="D994" s="37"/>
      <c r="E994" s="36"/>
    </row>
    <row r="995" spans="1:6" x14ac:dyDescent="0.3">
      <c r="B995" s="55" t="s">
        <v>1163</v>
      </c>
      <c r="C995" s="36" t="s">
        <v>1166</v>
      </c>
      <c r="D995" s="37"/>
      <c r="E995" s="36"/>
    </row>
    <row r="996" spans="1:6" s="8" customFormat="1" x14ac:dyDescent="0.3">
      <c r="A996" s="26"/>
      <c r="B996" s="52" t="s">
        <v>1126</v>
      </c>
      <c r="C996" s="31" t="s">
        <v>3646</v>
      </c>
      <c r="D996" s="23"/>
      <c r="E996" s="31"/>
      <c r="F996" s="9"/>
    </row>
    <row r="997" spans="1:6" s="8" customFormat="1" x14ac:dyDescent="0.3">
      <c r="A997" s="26"/>
      <c r="B997" s="52" t="s">
        <v>1112</v>
      </c>
      <c r="C997" s="31" t="s">
        <v>894</v>
      </c>
      <c r="D997" s="23"/>
      <c r="E997" s="31"/>
      <c r="F997" s="9"/>
    </row>
    <row r="998" spans="1:6" x14ac:dyDescent="0.3">
      <c r="B998" s="52" t="s">
        <v>1113</v>
      </c>
      <c r="C998" s="31" t="s">
        <v>894</v>
      </c>
    </row>
    <row r="999" spans="1:6" x14ac:dyDescent="0.3">
      <c r="B999" s="52" t="s">
        <v>1151</v>
      </c>
      <c r="C999" s="31" t="s">
        <v>1153</v>
      </c>
    </row>
    <row r="1000" spans="1:6" x14ac:dyDescent="0.3">
      <c r="B1000" s="52" t="s">
        <v>1139</v>
      </c>
      <c r="C1000" s="31" t="s">
        <v>1145</v>
      </c>
    </row>
    <row r="1001" spans="1:6" s="5" customFormat="1" x14ac:dyDescent="0.3">
      <c r="A1001" s="26"/>
      <c r="B1001" s="52" t="s">
        <v>1114</v>
      </c>
      <c r="C1001" s="31" t="s">
        <v>894</v>
      </c>
      <c r="D1001" s="23"/>
      <c r="E1001" s="31"/>
      <c r="F1001" s="3"/>
    </row>
    <row r="1002" spans="1:6" x14ac:dyDescent="0.3">
      <c r="B1002" s="52" t="s">
        <v>1190</v>
      </c>
      <c r="C1002" s="31" t="s">
        <v>3492</v>
      </c>
    </row>
    <row r="1003" spans="1:6" x14ac:dyDescent="0.3">
      <c r="B1003" s="52" t="s">
        <v>1140</v>
      </c>
      <c r="C1003" s="31" t="s">
        <v>1145</v>
      </c>
    </row>
    <row r="1004" spans="1:6" x14ac:dyDescent="0.3">
      <c r="B1004" s="52" t="s">
        <v>1082</v>
      </c>
      <c r="C1004" s="31" t="s">
        <v>1095</v>
      </c>
    </row>
    <row r="1005" spans="1:6" x14ac:dyDescent="0.3">
      <c r="B1005" s="52" t="s">
        <v>1191</v>
      </c>
      <c r="C1005" s="23" t="s">
        <v>953</v>
      </c>
    </row>
    <row r="1006" spans="1:6" x14ac:dyDescent="0.3">
      <c r="B1006" s="52" t="s">
        <v>1083</v>
      </c>
      <c r="C1006" s="31" t="s">
        <v>1095</v>
      </c>
    </row>
    <row r="1007" spans="1:6" x14ac:dyDescent="0.3">
      <c r="B1007" s="54" t="s">
        <v>1192</v>
      </c>
      <c r="C1007" s="34" t="s">
        <v>806</v>
      </c>
      <c r="D1007" s="34"/>
      <c r="E1007" s="35"/>
    </row>
    <row r="1008" spans="1:6" x14ac:dyDescent="0.3">
      <c r="B1008" s="54" t="s">
        <v>1193</v>
      </c>
      <c r="C1008" s="34" t="s">
        <v>957</v>
      </c>
      <c r="D1008" s="34"/>
      <c r="E1008" s="35"/>
    </row>
    <row r="1009" spans="1:6" x14ac:dyDescent="0.3">
      <c r="B1009" s="52" t="s">
        <v>1129</v>
      </c>
      <c r="C1009" s="31" t="s">
        <v>1134</v>
      </c>
    </row>
    <row r="1010" spans="1:6" x14ac:dyDescent="0.3">
      <c r="B1010" s="52" t="s">
        <v>1195</v>
      </c>
      <c r="C1010" s="31" t="s">
        <v>894</v>
      </c>
    </row>
    <row r="1011" spans="1:6" x14ac:dyDescent="0.3">
      <c r="B1011" s="50" t="s">
        <v>1194</v>
      </c>
      <c r="C1011" s="30" t="s">
        <v>1150</v>
      </c>
      <c r="D1011" s="29"/>
      <c r="E1011" s="30"/>
    </row>
    <row r="1012" spans="1:6" x14ac:dyDescent="0.3">
      <c r="B1012" s="52" t="s">
        <v>1141</v>
      </c>
      <c r="C1012" s="31" t="s">
        <v>1145</v>
      </c>
    </row>
    <row r="1013" spans="1:6" x14ac:dyDescent="0.3">
      <c r="B1013" s="52" t="s">
        <v>1130</v>
      </c>
      <c r="C1013" s="31" t="s">
        <v>1134</v>
      </c>
    </row>
    <row r="1014" spans="1:6" s="16" customFormat="1" x14ac:dyDescent="0.3">
      <c r="A1014" s="26"/>
      <c r="B1014" s="52" t="s">
        <v>1115</v>
      </c>
      <c r="C1014" s="31" t="s">
        <v>894</v>
      </c>
      <c r="D1014" s="23"/>
      <c r="E1014" s="31"/>
      <c r="F1014" s="17"/>
    </row>
    <row r="1015" spans="1:6" x14ac:dyDescent="0.3">
      <c r="B1015" s="52" t="s">
        <v>1155</v>
      </c>
      <c r="C1015" s="31" t="s">
        <v>3648</v>
      </c>
    </row>
    <row r="1016" spans="1:6" x14ac:dyDescent="0.3">
      <c r="B1016" s="52" t="s">
        <v>1096</v>
      </c>
      <c r="C1016" s="31" t="s">
        <v>3659</v>
      </c>
    </row>
    <row r="1017" spans="1:6" s="4" customFormat="1" x14ac:dyDescent="0.3">
      <c r="A1017" s="26"/>
      <c r="B1017" s="52" t="s">
        <v>1084</v>
      </c>
      <c r="C1017" s="31" t="s">
        <v>1095</v>
      </c>
      <c r="D1017" s="23"/>
      <c r="E1017" s="31"/>
      <c r="F1017" s="3"/>
    </row>
    <row r="1018" spans="1:6" x14ac:dyDescent="0.3">
      <c r="B1018" s="61" t="s">
        <v>1196</v>
      </c>
      <c r="C1018" s="30" t="s">
        <v>965</v>
      </c>
      <c r="D1018" s="28" t="s">
        <v>3750</v>
      </c>
      <c r="E1018" s="30"/>
    </row>
    <row r="1019" spans="1:6" s="4" customFormat="1" x14ac:dyDescent="0.3">
      <c r="A1019" s="26"/>
      <c r="B1019" s="52" t="s">
        <v>1142</v>
      </c>
      <c r="C1019" s="31" t="s">
        <v>1145</v>
      </c>
      <c r="D1019" s="23"/>
      <c r="E1019" s="31"/>
      <c r="F1019" s="3"/>
    </row>
    <row r="1020" spans="1:6" x14ac:dyDescent="0.3">
      <c r="B1020" s="61" t="s">
        <v>1085</v>
      </c>
      <c r="C1020" s="30" t="s">
        <v>1095</v>
      </c>
      <c r="D1020" s="28" t="s">
        <v>3725</v>
      </c>
      <c r="E1020" s="30"/>
    </row>
    <row r="1021" spans="1:6" x14ac:dyDescent="0.3">
      <c r="B1021" s="52" t="s">
        <v>1149</v>
      </c>
      <c r="C1021" s="31" t="s">
        <v>1150</v>
      </c>
    </row>
    <row r="1022" spans="1:6" x14ac:dyDescent="0.3">
      <c r="B1022" s="52" t="s">
        <v>1197</v>
      </c>
      <c r="C1022" s="31" t="s">
        <v>1021</v>
      </c>
    </row>
    <row r="1023" spans="1:6" x14ac:dyDescent="0.3">
      <c r="B1023" s="52" t="s">
        <v>1198</v>
      </c>
      <c r="C1023" s="31" t="s">
        <v>3659</v>
      </c>
    </row>
    <row r="1024" spans="1:6" x14ac:dyDescent="0.3">
      <c r="B1024" s="52" t="s">
        <v>1199</v>
      </c>
      <c r="C1024" s="31" t="s">
        <v>965</v>
      </c>
    </row>
    <row r="1025" spans="1:6" s="10" customFormat="1" x14ac:dyDescent="0.3">
      <c r="A1025" s="26"/>
      <c r="B1025" s="57" t="s">
        <v>1169</v>
      </c>
      <c r="C1025" s="39" t="s">
        <v>1170</v>
      </c>
      <c r="D1025" s="38"/>
      <c r="E1025" s="39"/>
      <c r="F1025" s="11"/>
    </row>
    <row r="1026" spans="1:6" x14ac:dyDescent="0.3">
      <c r="B1026" s="52" t="s">
        <v>1156</v>
      </c>
      <c r="C1026" s="31" t="s">
        <v>3648</v>
      </c>
    </row>
    <row r="1027" spans="1:6" x14ac:dyDescent="0.3">
      <c r="B1027" s="52" t="s">
        <v>1116</v>
      </c>
      <c r="C1027" s="31" t="s">
        <v>894</v>
      </c>
    </row>
    <row r="1028" spans="1:6" x14ac:dyDescent="0.3">
      <c r="B1028" s="52" t="s">
        <v>1131</v>
      </c>
      <c r="C1028" s="31" t="s">
        <v>1134</v>
      </c>
    </row>
    <row r="1029" spans="1:6" x14ac:dyDescent="0.3">
      <c r="B1029" s="52" t="s">
        <v>1132</v>
      </c>
      <c r="C1029" s="31" t="s">
        <v>1134</v>
      </c>
    </row>
    <row r="1030" spans="1:6" x14ac:dyDescent="0.3">
      <c r="B1030" s="54" t="s">
        <v>1200</v>
      </c>
      <c r="C1030" s="35" t="s">
        <v>957</v>
      </c>
      <c r="D1030" s="34"/>
      <c r="E1030" s="35"/>
    </row>
    <row r="1031" spans="1:6" x14ac:dyDescent="0.3">
      <c r="B1031" s="52" t="s">
        <v>1086</v>
      </c>
      <c r="C1031" s="31" t="s">
        <v>1095</v>
      </c>
    </row>
    <row r="1032" spans="1:6" x14ac:dyDescent="0.3">
      <c r="B1032" s="52" t="s">
        <v>1087</v>
      </c>
      <c r="C1032" s="31" t="s">
        <v>1095</v>
      </c>
    </row>
    <row r="1033" spans="1:6" x14ac:dyDescent="0.3">
      <c r="B1033" s="52" t="s">
        <v>1088</v>
      </c>
      <c r="C1033" s="31" t="s">
        <v>1095</v>
      </c>
      <c r="D1033" s="23" t="s">
        <v>3788</v>
      </c>
    </row>
    <row r="1034" spans="1:6" x14ac:dyDescent="0.3">
      <c r="B1034" s="52" t="s">
        <v>1117</v>
      </c>
      <c r="C1034" s="31" t="s">
        <v>894</v>
      </c>
    </row>
    <row r="1035" spans="1:6" x14ac:dyDescent="0.3">
      <c r="B1035" s="52" t="s">
        <v>1201</v>
      </c>
      <c r="C1035" s="31" t="s">
        <v>800</v>
      </c>
    </row>
    <row r="1036" spans="1:6" s="4" customFormat="1" x14ac:dyDescent="0.3">
      <c r="A1036" s="26"/>
      <c r="B1036" s="53" t="s">
        <v>1202</v>
      </c>
      <c r="C1036" s="33" t="s">
        <v>821</v>
      </c>
      <c r="D1036" s="32"/>
      <c r="E1036" s="33"/>
      <c r="F1036" s="3"/>
    </row>
    <row r="1037" spans="1:6" s="15" customFormat="1" x14ac:dyDescent="0.3">
      <c r="A1037" s="26"/>
      <c r="B1037" s="61" t="s">
        <v>1089</v>
      </c>
      <c r="C1037" s="30" t="s">
        <v>1095</v>
      </c>
      <c r="D1037" s="28" t="s">
        <v>3749</v>
      </c>
      <c r="E1037" s="30"/>
      <c r="F1037" s="14"/>
    </row>
    <row r="1038" spans="1:6" x14ac:dyDescent="0.3">
      <c r="B1038" s="52" t="s">
        <v>1100</v>
      </c>
      <c r="C1038" s="31" t="s">
        <v>1021</v>
      </c>
    </row>
    <row r="1039" spans="1:6" x14ac:dyDescent="0.3">
      <c r="B1039" s="52" t="s">
        <v>1159</v>
      </c>
      <c r="C1039" s="31" t="s">
        <v>1160</v>
      </c>
    </row>
    <row r="1040" spans="1:6" x14ac:dyDescent="0.3">
      <c r="B1040" s="52" t="s">
        <v>1157</v>
      </c>
      <c r="C1040" s="31" t="s">
        <v>3648</v>
      </c>
    </row>
    <row r="1041" spans="1:6" s="10" customFormat="1" x14ac:dyDescent="0.3">
      <c r="A1041" s="26"/>
      <c r="B1041" s="52" t="s">
        <v>1152</v>
      </c>
      <c r="C1041" s="31" t="s">
        <v>1153</v>
      </c>
      <c r="D1041" s="23"/>
      <c r="E1041" s="31"/>
      <c r="F1041" s="11"/>
    </row>
    <row r="1042" spans="1:6" x14ac:dyDescent="0.3">
      <c r="B1042" s="52" t="s">
        <v>1097</v>
      </c>
      <c r="C1042" s="31" t="s">
        <v>3659</v>
      </c>
    </row>
    <row r="1043" spans="1:6" s="10" customFormat="1" x14ac:dyDescent="0.3">
      <c r="A1043" s="26"/>
      <c r="B1043" s="52" t="s">
        <v>1158</v>
      </c>
      <c r="C1043" s="31" t="s">
        <v>3648</v>
      </c>
      <c r="D1043" s="23"/>
      <c r="E1043" s="31"/>
      <c r="F1043" s="11"/>
    </row>
    <row r="1044" spans="1:6" x14ac:dyDescent="0.3">
      <c r="B1044" s="52" t="s">
        <v>1203</v>
      </c>
      <c r="C1044" s="31" t="s">
        <v>894</v>
      </c>
    </row>
    <row r="1045" spans="1:6" x14ac:dyDescent="0.3">
      <c r="B1045" s="52" t="s">
        <v>1090</v>
      </c>
      <c r="C1045" s="31" t="s">
        <v>1095</v>
      </c>
      <c r="D1045" s="23" t="s">
        <v>3831</v>
      </c>
    </row>
    <row r="1046" spans="1:6" x14ac:dyDescent="0.3">
      <c r="B1046" s="52" t="s">
        <v>1204</v>
      </c>
      <c r="C1046" s="31" t="s">
        <v>3648</v>
      </c>
    </row>
    <row r="1047" spans="1:6" x14ac:dyDescent="0.3">
      <c r="B1047" s="55" t="s">
        <v>1164</v>
      </c>
      <c r="C1047" s="36" t="s">
        <v>1166</v>
      </c>
      <c r="D1047" s="37"/>
      <c r="E1047" s="36"/>
    </row>
    <row r="1048" spans="1:6" x14ac:dyDescent="0.3">
      <c r="B1048" s="55" t="s">
        <v>1165</v>
      </c>
      <c r="C1048" s="36" t="s">
        <v>1166</v>
      </c>
      <c r="D1048" s="37"/>
      <c r="E1048" s="36"/>
    </row>
    <row r="1049" spans="1:6" x14ac:dyDescent="0.3">
      <c r="B1049" s="52" t="s">
        <v>1091</v>
      </c>
      <c r="C1049" s="31" t="s">
        <v>1095</v>
      </c>
    </row>
    <row r="1050" spans="1:6" x14ac:dyDescent="0.3">
      <c r="B1050" s="52" t="s">
        <v>1118</v>
      </c>
      <c r="C1050" s="31" t="s">
        <v>894</v>
      </c>
    </row>
    <row r="1051" spans="1:6" x14ac:dyDescent="0.3">
      <c r="B1051" s="52" t="s">
        <v>1119</v>
      </c>
      <c r="C1051" s="31" t="s">
        <v>894</v>
      </c>
    </row>
    <row r="1052" spans="1:6" s="8" customFormat="1" x14ac:dyDescent="0.3">
      <c r="A1052" s="26"/>
      <c r="B1052" s="53" t="s">
        <v>1206</v>
      </c>
      <c r="C1052" s="33" t="s">
        <v>1051</v>
      </c>
      <c r="D1052" s="32"/>
      <c r="E1052" s="33"/>
      <c r="F1052" s="9"/>
    </row>
    <row r="1053" spans="1:6" x14ac:dyDescent="0.3">
      <c r="B1053" s="52" t="s">
        <v>1133</v>
      </c>
      <c r="C1053" s="31" t="s">
        <v>1134</v>
      </c>
    </row>
    <row r="1054" spans="1:6" x14ac:dyDescent="0.3">
      <c r="B1054" s="53" t="s">
        <v>1205</v>
      </c>
      <c r="C1054" s="33" t="s">
        <v>821</v>
      </c>
      <c r="D1054" s="32"/>
      <c r="E1054" s="33"/>
    </row>
    <row r="1055" spans="1:6" x14ac:dyDescent="0.3">
      <c r="B1055" s="52" t="s">
        <v>1143</v>
      </c>
      <c r="C1055" s="31" t="s">
        <v>1145</v>
      </c>
    </row>
    <row r="1056" spans="1:6" x14ac:dyDescent="0.3">
      <c r="B1056" s="52" t="s">
        <v>1120</v>
      </c>
      <c r="C1056" s="31" t="s">
        <v>894</v>
      </c>
    </row>
    <row r="1057" spans="1:6" x14ac:dyDescent="0.3">
      <c r="B1057" s="52" t="s">
        <v>1207</v>
      </c>
      <c r="C1057" s="31" t="s">
        <v>3646</v>
      </c>
    </row>
    <row r="1058" spans="1:6" x14ac:dyDescent="0.3">
      <c r="B1058" s="52" t="s">
        <v>1121</v>
      </c>
      <c r="C1058" s="31" t="s">
        <v>894</v>
      </c>
    </row>
    <row r="1059" spans="1:6" x14ac:dyDescent="0.3">
      <c r="B1059" s="52" t="s">
        <v>1122</v>
      </c>
      <c r="C1059" s="31" t="s">
        <v>894</v>
      </c>
    </row>
    <row r="1060" spans="1:6" s="16" customFormat="1" x14ac:dyDescent="0.3">
      <c r="A1060" s="26"/>
      <c r="B1060" s="52" t="s">
        <v>1092</v>
      </c>
      <c r="C1060" s="31" t="s">
        <v>1095</v>
      </c>
      <c r="D1060" s="23"/>
      <c r="E1060" s="31"/>
      <c r="F1060" s="17"/>
    </row>
    <row r="1061" spans="1:6" x14ac:dyDescent="0.3">
      <c r="B1061" s="52" t="s">
        <v>1093</v>
      </c>
      <c r="C1061" s="31" t="s">
        <v>1095</v>
      </c>
    </row>
    <row r="1062" spans="1:6" x14ac:dyDescent="0.3">
      <c r="B1062" s="52" t="s">
        <v>1094</v>
      </c>
      <c r="C1062" s="31" t="s">
        <v>1095</v>
      </c>
    </row>
    <row r="1063" spans="1:6" x14ac:dyDescent="0.3">
      <c r="B1063" s="54" t="s">
        <v>1208</v>
      </c>
      <c r="C1063" s="35" t="s">
        <v>957</v>
      </c>
      <c r="D1063" s="34"/>
      <c r="E1063" s="35"/>
    </row>
    <row r="1064" spans="1:6" s="10" customFormat="1" x14ac:dyDescent="0.3">
      <c r="A1064" s="26"/>
      <c r="B1064" s="52" t="s">
        <v>1209</v>
      </c>
      <c r="C1064" s="31" t="s">
        <v>800</v>
      </c>
      <c r="D1064" s="23"/>
      <c r="E1064" s="31"/>
      <c r="F1064" s="11"/>
    </row>
    <row r="1065" spans="1:6" x14ac:dyDescent="0.3">
      <c r="B1065" s="52" t="s">
        <v>1210</v>
      </c>
      <c r="C1065" s="31" t="s">
        <v>3646</v>
      </c>
    </row>
    <row r="1066" spans="1:6" x14ac:dyDescent="0.3">
      <c r="B1066" s="52" t="s">
        <v>1211</v>
      </c>
      <c r="C1066" s="31" t="s">
        <v>894</v>
      </c>
    </row>
    <row r="1067" spans="1:6" x14ac:dyDescent="0.3">
      <c r="B1067" s="52" t="s">
        <v>1212</v>
      </c>
      <c r="C1067" s="31" t="s">
        <v>894</v>
      </c>
    </row>
    <row r="1068" spans="1:6" x14ac:dyDescent="0.3">
      <c r="B1068" s="52" t="s">
        <v>1147</v>
      </c>
      <c r="C1068" s="31" t="s">
        <v>1036</v>
      </c>
    </row>
    <row r="1069" spans="1:6" s="4" customFormat="1" x14ac:dyDescent="0.3">
      <c r="A1069" s="26"/>
      <c r="B1069" s="52" t="s">
        <v>1144</v>
      </c>
      <c r="C1069" s="31" t="s">
        <v>1145</v>
      </c>
      <c r="D1069" s="23"/>
      <c r="E1069" s="31"/>
      <c r="F1069" s="3"/>
    </row>
    <row r="1070" spans="1:6" s="15" customFormat="1" x14ac:dyDescent="0.3">
      <c r="A1070" s="26"/>
      <c r="B1070" s="51" t="s">
        <v>3708</v>
      </c>
      <c r="C1070" s="31" t="s">
        <v>3633</v>
      </c>
      <c r="D1070" s="23"/>
      <c r="E1070" s="31"/>
      <c r="F1070" s="14"/>
    </row>
    <row r="1071" spans="1:6" s="15" customFormat="1" x14ac:dyDescent="0.3">
      <c r="A1071" s="26"/>
      <c r="B1071" s="52" t="s">
        <v>1123</v>
      </c>
      <c r="C1071" s="31" t="s">
        <v>894</v>
      </c>
      <c r="D1071" s="23"/>
      <c r="E1071" s="31"/>
      <c r="F1071" s="14"/>
    </row>
    <row r="1072" spans="1:6" s="15" customFormat="1" x14ac:dyDescent="0.3">
      <c r="A1072" s="26"/>
      <c r="B1072" s="57" t="s">
        <v>1360</v>
      </c>
      <c r="C1072" s="39" t="s">
        <v>1363</v>
      </c>
      <c r="D1072" s="38"/>
      <c r="E1072" s="39"/>
      <c r="F1072" s="14"/>
    </row>
    <row r="1073" spans="2:5" x14ac:dyDescent="0.3">
      <c r="B1073" s="52" t="s">
        <v>1349</v>
      </c>
      <c r="C1073" s="31" t="s">
        <v>3648</v>
      </c>
    </row>
    <row r="1074" spans="2:5" x14ac:dyDescent="0.3">
      <c r="B1074" s="52" t="s">
        <v>1365</v>
      </c>
      <c r="C1074" s="31" t="s">
        <v>965</v>
      </c>
    </row>
    <row r="1075" spans="2:5" x14ac:dyDescent="0.3">
      <c r="B1075" s="52" t="s">
        <v>1366</v>
      </c>
      <c r="C1075" s="31" t="s">
        <v>965</v>
      </c>
    </row>
    <row r="1076" spans="2:5" x14ac:dyDescent="0.3">
      <c r="B1076" s="53" t="s">
        <v>1367</v>
      </c>
      <c r="C1076" s="33" t="s">
        <v>3522</v>
      </c>
      <c r="D1076" s="32"/>
      <c r="E1076" s="33"/>
    </row>
    <row r="1077" spans="2:5" x14ac:dyDescent="0.3">
      <c r="B1077" s="52" t="s">
        <v>1213</v>
      </c>
      <c r="C1077" s="31" t="s">
        <v>800</v>
      </c>
      <c r="D1077" s="31"/>
    </row>
    <row r="1078" spans="2:5" x14ac:dyDescent="0.3">
      <c r="B1078" s="52" t="s">
        <v>1214</v>
      </c>
      <c r="C1078" s="31" t="s">
        <v>800</v>
      </c>
      <c r="D1078" s="31"/>
    </row>
    <row r="1079" spans="2:5" x14ac:dyDescent="0.3">
      <c r="B1079" s="52" t="s">
        <v>1215</v>
      </c>
      <c r="C1079" s="31" t="s">
        <v>800</v>
      </c>
      <c r="D1079" s="31" t="s">
        <v>1364</v>
      </c>
    </row>
    <row r="1080" spans="2:5" x14ac:dyDescent="0.3">
      <c r="B1080" s="52" t="s">
        <v>1281</v>
      </c>
      <c r="C1080" s="31" t="s">
        <v>1302</v>
      </c>
      <c r="D1080" s="31"/>
    </row>
    <row r="1081" spans="2:5" x14ac:dyDescent="0.3">
      <c r="B1081" s="61" t="s">
        <v>1271</v>
      </c>
      <c r="C1081" s="30" t="s">
        <v>3659</v>
      </c>
      <c r="D1081" s="28"/>
      <c r="E1081" s="30" t="s">
        <v>3623</v>
      </c>
    </row>
    <row r="1082" spans="2:5" x14ac:dyDescent="0.3">
      <c r="B1082" s="55" t="s">
        <v>1353</v>
      </c>
      <c r="C1082" s="36" t="s">
        <v>1359</v>
      </c>
      <c r="D1082" s="36"/>
      <c r="E1082" s="36"/>
    </row>
    <row r="1083" spans="2:5" x14ac:dyDescent="0.3">
      <c r="B1083" s="55" t="s">
        <v>1354</v>
      </c>
      <c r="C1083" s="36" t="s">
        <v>1359</v>
      </c>
      <c r="D1083" s="36"/>
      <c r="E1083" s="36"/>
    </row>
    <row r="1084" spans="2:5" x14ac:dyDescent="0.3">
      <c r="B1084" s="55" t="s">
        <v>1355</v>
      </c>
      <c r="C1084" s="36" t="s">
        <v>1359</v>
      </c>
      <c r="D1084" s="36"/>
      <c r="E1084" s="36"/>
    </row>
    <row r="1085" spans="2:5" x14ac:dyDescent="0.3">
      <c r="B1085" s="52" t="s">
        <v>1331</v>
      </c>
      <c r="C1085" s="31" t="s">
        <v>1036</v>
      </c>
      <c r="D1085" s="31"/>
    </row>
    <row r="1086" spans="2:5" x14ac:dyDescent="0.3">
      <c r="B1086" s="52" t="s">
        <v>1216</v>
      </c>
      <c r="C1086" s="31" t="s">
        <v>800</v>
      </c>
      <c r="D1086" s="31"/>
    </row>
    <row r="1087" spans="2:5" x14ac:dyDescent="0.3">
      <c r="B1087" s="52" t="s">
        <v>1368</v>
      </c>
      <c r="C1087" s="31" t="s">
        <v>800</v>
      </c>
      <c r="D1087" s="31" t="s">
        <v>3651</v>
      </c>
    </row>
    <row r="1088" spans="2:5" x14ac:dyDescent="0.3">
      <c r="B1088" s="52" t="s">
        <v>1314</v>
      </c>
      <c r="C1088" s="31" t="s">
        <v>1319</v>
      </c>
      <c r="D1088" s="31"/>
    </row>
    <row r="1089" spans="1:6" x14ac:dyDescent="0.3">
      <c r="B1089" s="52" t="s">
        <v>1320</v>
      </c>
      <c r="C1089" s="31" t="s">
        <v>1330</v>
      </c>
    </row>
    <row r="1090" spans="1:6" x14ac:dyDescent="0.3">
      <c r="B1090" s="52" t="s">
        <v>1282</v>
      </c>
      <c r="C1090" s="31" t="s">
        <v>1302</v>
      </c>
    </row>
    <row r="1091" spans="1:6" x14ac:dyDescent="0.3">
      <c r="B1091" s="52" t="s">
        <v>1283</v>
      </c>
      <c r="C1091" s="31" t="s">
        <v>1302</v>
      </c>
    </row>
    <row r="1092" spans="1:6" x14ac:dyDescent="0.3">
      <c r="B1092" s="52" t="s">
        <v>1344</v>
      </c>
      <c r="C1092" s="31" t="s">
        <v>1348</v>
      </c>
    </row>
    <row r="1093" spans="1:6" x14ac:dyDescent="0.3">
      <c r="B1093" s="52" t="s">
        <v>1369</v>
      </c>
      <c r="C1093" s="31" t="s">
        <v>965</v>
      </c>
      <c r="D1093" s="23" t="s">
        <v>1370</v>
      </c>
    </row>
    <row r="1094" spans="1:6" s="10" customFormat="1" x14ac:dyDescent="0.3">
      <c r="A1094" s="26"/>
      <c r="B1094" s="52" t="s">
        <v>1371</v>
      </c>
      <c r="C1094" s="31" t="s">
        <v>965</v>
      </c>
      <c r="D1094" s="23"/>
      <c r="E1094" s="31"/>
      <c r="F1094" s="11"/>
    </row>
    <row r="1095" spans="1:6" s="10" customFormat="1" x14ac:dyDescent="0.3">
      <c r="A1095" s="26"/>
      <c r="B1095" s="52" t="s">
        <v>1372</v>
      </c>
      <c r="C1095" s="31" t="s">
        <v>965</v>
      </c>
      <c r="D1095" s="23"/>
      <c r="E1095" s="31"/>
      <c r="F1095" s="11"/>
    </row>
    <row r="1096" spans="1:6" s="8" customFormat="1" x14ac:dyDescent="0.3">
      <c r="A1096" s="26"/>
      <c r="B1096" s="52" t="s">
        <v>1373</v>
      </c>
      <c r="C1096" s="31" t="s">
        <v>3646</v>
      </c>
      <c r="D1096" s="23"/>
      <c r="E1096" s="31"/>
      <c r="F1096" s="9"/>
    </row>
    <row r="1097" spans="1:6" s="10" customFormat="1" x14ac:dyDescent="0.3">
      <c r="A1097" s="26"/>
      <c r="B1097" s="52" t="s">
        <v>1284</v>
      </c>
      <c r="C1097" s="31" t="s">
        <v>1302</v>
      </c>
      <c r="D1097" s="23"/>
      <c r="E1097" s="31"/>
      <c r="F1097" s="11"/>
    </row>
    <row r="1098" spans="1:6" x14ac:dyDescent="0.3">
      <c r="B1098" s="52" t="s">
        <v>1285</v>
      </c>
      <c r="C1098" s="31" t="s">
        <v>1302</v>
      </c>
    </row>
    <row r="1099" spans="1:6" x14ac:dyDescent="0.3">
      <c r="B1099" s="52" t="s">
        <v>1374</v>
      </c>
      <c r="C1099" s="31" t="s">
        <v>965</v>
      </c>
    </row>
    <row r="1100" spans="1:6" x14ac:dyDescent="0.3">
      <c r="B1100" s="52" t="s">
        <v>1350</v>
      </c>
      <c r="C1100" s="31" t="s">
        <v>3648</v>
      </c>
    </row>
    <row r="1101" spans="1:6" x14ac:dyDescent="0.3">
      <c r="B1101" s="52" t="s">
        <v>1217</v>
      </c>
      <c r="C1101" s="31" t="s">
        <v>800</v>
      </c>
    </row>
    <row r="1102" spans="1:6" x14ac:dyDescent="0.3">
      <c r="B1102" s="52" t="s">
        <v>1321</v>
      </c>
      <c r="C1102" s="31" t="s">
        <v>1330</v>
      </c>
    </row>
    <row r="1103" spans="1:6" x14ac:dyDescent="0.3">
      <c r="B1103" s="52" t="s">
        <v>1345</v>
      </c>
      <c r="C1103" s="31" t="s">
        <v>1348</v>
      </c>
    </row>
    <row r="1104" spans="1:6" x14ac:dyDescent="0.3">
      <c r="B1104" s="52" t="s">
        <v>1375</v>
      </c>
      <c r="C1104" s="23" t="s">
        <v>3625</v>
      </c>
    </row>
    <row r="1105" spans="1:6" x14ac:dyDescent="0.3">
      <c r="B1105" s="52" t="s">
        <v>1218</v>
      </c>
      <c r="C1105" s="31" t="s">
        <v>800</v>
      </c>
    </row>
    <row r="1106" spans="1:6" s="5" customFormat="1" x14ac:dyDescent="0.3">
      <c r="A1106" s="26"/>
      <c r="B1106" s="53" t="s">
        <v>1376</v>
      </c>
      <c r="C1106" s="33" t="s">
        <v>3642</v>
      </c>
      <c r="D1106" s="32"/>
      <c r="E1106" s="33"/>
      <c r="F1106" s="3"/>
    </row>
    <row r="1107" spans="1:6" x14ac:dyDescent="0.3">
      <c r="B1107" s="53" t="s">
        <v>1377</v>
      </c>
      <c r="C1107" s="33" t="s">
        <v>3644</v>
      </c>
      <c r="D1107" s="32"/>
      <c r="E1107" s="33"/>
    </row>
    <row r="1108" spans="1:6" x14ac:dyDescent="0.3">
      <c r="B1108" s="54" t="s">
        <v>1378</v>
      </c>
      <c r="C1108" s="34" t="s">
        <v>3486</v>
      </c>
      <c r="D1108" s="34"/>
      <c r="E1108" s="35"/>
    </row>
    <row r="1109" spans="1:6" x14ac:dyDescent="0.3">
      <c r="B1109" s="53" t="s">
        <v>1379</v>
      </c>
      <c r="C1109" s="33" t="s">
        <v>3522</v>
      </c>
      <c r="D1109" s="32"/>
      <c r="E1109" s="33"/>
    </row>
    <row r="1110" spans="1:6" s="4" customFormat="1" x14ac:dyDescent="0.3">
      <c r="A1110" s="26"/>
      <c r="B1110" s="52" t="s">
        <v>1303</v>
      </c>
      <c r="C1110" s="31" t="s">
        <v>3646</v>
      </c>
      <c r="D1110" s="23"/>
      <c r="E1110" s="31"/>
      <c r="F1110" s="3"/>
    </row>
    <row r="1111" spans="1:6" x14ac:dyDescent="0.3">
      <c r="B1111" s="52" t="s">
        <v>1380</v>
      </c>
      <c r="C1111" s="31" t="s">
        <v>800</v>
      </c>
    </row>
    <row r="1112" spans="1:6" x14ac:dyDescent="0.3">
      <c r="B1112" s="52" t="s">
        <v>1286</v>
      </c>
      <c r="C1112" s="31" t="s">
        <v>1302</v>
      </c>
    </row>
    <row r="1113" spans="1:6" x14ac:dyDescent="0.3">
      <c r="B1113" s="52" t="s">
        <v>1381</v>
      </c>
      <c r="C1113" s="31" t="s">
        <v>1302</v>
      </c>
    </row>
    <row r="1114" spans="1:6" x14ac:dyDescent="0.3">
      <c r="B1114" s="52" t="s">
        <v>1322</v>
      </c>
      <c r="C1114" s="31" t="s">
        <v>1330</v>
      </c>
    </row>
    <row r="1115" spans="1:6" x14ac:dyDescent="0.3">
      <c r="B1115" s="52" t="s">
        <v>1335</v>
      </c>
      <c r="C1115" s="31" t="s">
        <v>1343</v>
      </c>
      <c r="D1115" s="23" t="s">
        <v>3533</v>
      </c>
    </row>
    <row r="1116" spans="1:6" x14ac:dyDescent="0.3">
      <c r="B1116" s="52" t="s">
        <v>1219</v>
      </c>
      <c r="C1116" s="31" t="s">
        <v>800</v>
      </c>
    </row>
    <row r="1117" spans="1:6" s="20" customFormat="1" x14ac:dyDescent="0.3">
      <c r="A1117" s="26"/>
      <c r="B1117" s="52" t="s">
        <v>1382</v>
      </c>
      <c r="C1117" s="31" t="s">
        <v>800</v>
      </c>
      <c r="D1117" s="23"/>
      <c r="E1117" s="31"/>
      <c r="F1117" s="21"/>
    </row>
    <row r="1118" spans="1:6" s="22" customFormat="1" x14ac:dyDescent="0.3">
      <c r="A1118" s="26"/>
      <c r="B1118" s="50" t="s">
        <v>1220</v>
      </c>
      <c r="C1118" s="30" t="s">
        <v>800</v>
      </c>
      <c r="D1118" s="29" t="s">
        <v>3656</v>
      </c>
      <c r="E1118" s="30"/>
      <c r="F1118" s="21"/>
    </row>
    <row r="1119" spans="1:6" s="5" customFormat="1" x14ac:dyDescent="0.3">
      <c r="A1119" s="26"/>
      <c r="B1119" s="52" t="s">
        <v>1221</v>
      </c>
      <c r="C1119" s="31" t="s">
        <v>800</v>
      </c>
      <c r="D1119" s="23"/>
      <c r="E1119" s="31"/>
      <c r="F1119" s="3"/>
    </row>
    <row r="1120" spans="1:6" s="5" customFormat="1" x14ac:dyDescent="0.3">
      <c r="A1120" s="26"/>
      <c r="B1120" s="52" t="s">
        <v>1384</v>
      </c>
      <c r="C1120" s="31" t="s">
        <v>1302</v>
      </c>
      <c r="D1120" s="23"/>
      <c r="E1120" s="31"/>
      <c r="F1120" s="3"/>
    </row>
    <row r="1121" spans="1:9" s="5" customFormat="1" x14ac:dyDescent="0.3">
      <c r="A1121" s="26"/>
      <c r="B1121" s="52" t="s">
        <v>1352</v>
      </c>
      <c r="C1121" s="31" t="s">
        <v>1160</v>
      </c>
      <c r="D1121" s="23"/>
      <c r="E1121" s="31"/>
      <c r="F1121" s="3"/>
    </row>
    <row r="1122" spans="1:9" s="20" customFormat="1" x14ac:dyDescent="0.3">
      <c r="A1122" s="26"/>
      <c r="B1122" s="61" t="s">
        <v>1383</v>
      </c>
      <c r="C1122" s="30" t="s">
        <v>965</v>
      </c>
      <c r="D1122" s="28"/>
      <c r="E1122" s="30" t="s">
        <v>3527</v>
      </c>
      <c r="F1122" s="21"/>
    </row>
    <row r="1123" spans="1:9" x14ac:dyDescent="0.3">
      <c r="B1123" s="52" t="s">
        <v>1332</v>
      </c>
      <c r="C1123" s="31" t="s">
        <v>1036</v>
      </c>
      <c r="H1123" s="1"/>
      <c r="I1123" s="1"/>
    </row>
    <row r="1124" spans="1:9" x14ac:dyDescent="0.3">
      <c r="B1124" s="52" t="s">
        <v>1304</v>
      </c>
      <c r="C1124" s="31" t="s">
        <v>3646</v>
      </c>
    </row>
    <row r="1125" spans="1:9" x14ac:dyDescent="0.3">
      <c r="B1125" s="52" t="s">
        <v>1385</v>
      </c>
      <c r="C1125" s="31" t="s">
        <v>1387</v>
      </c>
    </row>
    <row r="1126" spans="1:9" s="18" customFormat="1" x14ac:dyDescent="0.3">
      <c r="A1126" s="26"/>
      <c r="B1126" s="52" t="s">
        <v>1386</v>
      </c>
      <c r="C1126" s="31" t="s">
        <v>1302</v>
      </c>
      <c r="D1126" s="23"/>
      <c r="E1126" s="31"/>
      <c r="F1126" s="19"/>
    </row>
    <row r="1127" spans="1:9" s="5" customFormat="1" x14ac:dyDescent="0.3">
      <c r="A1127" s="26"/>
      <c r="B1127" s="52" t="s">
        <v>1388</v>
      </c>
      <c r="C1127" s="31" t="s">
        <v>1302</v>
      </c>
      <c r="D1127" s="23"/>
      <c r="E1127" s="31"/>
      <c r="F1127" s="3"/>
    </row>
    <row r="1128" spans="1:9" s="5" customFormat="1" x14ac:dyDescent="0.3">
      <c r="A1128" s="26"/>
      <c r="B1128" s="52" t="s">
        <v>1287</v>
      </c>
      <c r="C1128" s="31" t="s">
        <v>1302</v>
      </c>
      <c r="D1128" s="23"/>
      <c r="E1128" s="31"/>
      <c r="F1128" s="3"/>
    </row>
    <row r="1129" spans="1:9" s="18" customFormat="1" x14ac:dyDescent="0.3">
      <c r="A1129" s="26"/>
      <c r="B1129" s="59" t="s">
        <v>1389</v>
      </c>
      <c r="C1129" s="43" t="s">
        <v>3676</v>
      </c>
      <c r="D1129" s="42"/>
      <c r="E1129" s="43"/>
      <c r="F1129" s="19"/>
    </row>
    <row r="1130" spans="1:9" s="5" customFormat="1" x14ac:dyDescent="0.3">
      <c r="A1130" s="26"/>
      <c r="B1130" s="69" t="s">
        <v>1402</v>
      </c>
      <c r="C1130" s="43" t="s">
        <v>3677</v>
      </c>
      <c r="D1130" s="43"/>
      <c r="E1130" s="43"/>
      <c r="F1130" s="3"/>
    </row>
    <row r="1131" spans="1:9" s="5" customFormat="1" x14ac:dyDescent="0.3">
      <c r="A1131" s="26"/>
      <c r="B1131" s="50" t="s">
        <v>1403</v>
      </c>
      <c r="C1131" s="30" t="s">
        <v>965</v>
      </c>
      <c r="D1131" s="30" t="s">
        <v>1270</v>
      </c>
      <c r="E1131" s="30"/>
      <c r="F1131" s="3"/>
    </row>
    <row r="1132" spans="1:9" s="5" customFormat="1" x14ac:dyDescent="0.3">
      <c r="A1132" s="26"/>
      <c r="B1132" s="50" t="s">
        <v>1404</v>
      </c>
      <c r="C1132" s="30" t="s">
        <v>965</v>
      </c>
      <c r="D1132" s="30" t="s">
        <v>1270</v>
      </c>
      <c r="E1132" s="30"/>
      <c r="F1132" s="3"/>
    </row>
    <row r="1133" spans="1:9" s="5" customFormat="1" x14ac:dyDescent="0.3">
      <c r="A1133" s="26"/>
      <c r="B1133" s="50" t="s">
        <v>1405</v>
      </c>
      <c r="C1133" s="30" t="s">
        <v>965</v>
      </c>
      <c r="D1133" s="30" t="s">
        <v>1270</v>
      </c>
      <c r="E1133" s="30"/>
      <c r="F1133" s="3"/>
    </row>
    <row r="1134" spans="1:9" s="5" customFormat="1" x14ac:dyDescent="0.3">
      <c r="A1134" s="26"/>
      <c r="B1134" s="59" t="s">
        <v>1406</v>
      </c>
      <c r="C1134" s="43" t="s">
        <v>1407</v>
      </c>
      <c r="D1134" s="43"/>
      <c r="E1134" s="43"/>
    </row>
    <row r="1135" spans="1:9" s="5" customFormat="1" x14ac:dyDescent="0.3">
      <c r="A1135" s="26"/>
      <c r="B1135" s="52" t="s">
        <v>1408</v>
      </c>
      <c r="C1135" s="31" t="s">
        <v>953</v>
      </c>
      <c r="D1135" s="31"/>
      <c r="E1135" s="31"/>
      <c r="F1135" s="3"/>
    </row>
    <row r="1136" spans="1:9" s="18" customFormat="1" x14ac:dyDescent="0.3">
      <c r="A1136" s="26"/>
      <c r="B1136" s="52" t="s">
        <v>1272</v>
      </c>
      <c r="C1136" s="31" t="s">
        <v>3659</v>
      </c>
      <c r="D1136" s="23"/>
      <c r="E1136" s="23"/>
      <c r="F1136" s="19"/>
    </row>
    <row r="1137" spans="1:6" s="18" customFormat="1" x14ac:dyDescent="0.3">
      <c r="A1137" s="26"/>
      <c r="B1137" s="52" t="s">
        <v>1222</v>
      </c>
      <c r="C1137" s="31" t="s">
        <v>800</v>
      </c>
      <c r="D1137" s="23"/>
      <c r="E1137" s="31"/>
      <c r="F1137" s="19"/>
    </row>
    <row r="1138" spans="1:6" s="5" customFormat="1" x14ac:dyDescent="0.3">
      <c r="A1138" s="26"/>
      <c r="B1138" s="63" t="s">
        <v>1390</v>
      </c>
      <c r="C1138" s="49" t="s">
        <v>1391</v>
      </c>
      <c r="D1138" s="48"/>
      <c r="E1138" s="49"/>
      <c r="F1138" s="3"/>
    </row>
    <row r="1139" spans="1:6" s="18" customFormat="1" x14ac:dyDescent="0.3">
      <c r="A1139" s="26"/>
      <c r="B1139" s="50" t="s">
        <v>1223</v>
      </c>
      <c r="C1139" s="30" t="s">
        <v>800</v>
      </c>
      <c r="D1139" s="30" t="s">
        <v>1266</v>
      </c>
      <c r="E1139" s="30"/>
      <c r="F1139" s="19"/>
    </row>
    <row r="1140" spans="1:6" s="18" customFormat="1" x14ac:dyDescent="0.3">
      <c r="A1140" s="26"/>
      <c r="B1140" s="50" t="s">
        <v>1392</v>
      </c>
      <c r="C1140" s="30" t="s">
        <v>800</v>
      </c>
      <c r="D1140" s="30" t="s">
        <v>1266</v>
      </c>
      <c r="E1140" s="30"/>
      <c r="F1140" s="19"/>
    </row>
    <row r="1141" spans="1:6" s="8" customFormat="1" x14ac:dyDescent="0.3">
      <c r="A1141" s="26"/>
      <c r="B1141" s="63" t="s">
        <v>1393</v>
      </c>
      <c r="C1141" s="48" t="s">
        <v>3626</v>
      </c>
      <c r="D1141" s="48"/>
      <c r="E1141" s="49"/>
      <c r="F1141" s="9"/>
    </row>
    <row r="1142" spans="1:6" s="5" customFormat="1" x14ac:dyDescent="0.3">
      <c r="A1142" s="26"/>
      <c r="B1142" s="61" t="s">
        <v>1394</v>
      </c>
      <c r="C1142" s="28" t="s">
        <v>954</v>
      </c>
      <c r="D1142" s="30" t="s">
        <v>1266</v>
      </c>
      <c r="E1142" s="30"/>
      <c r="F1142" s="3"/>
    </row>
    <row r="1143" spans="1:6" s="5" customFormat="1" x14ac:dyDescent="0.3">
      <c r="A1143" s="26"/>
      <c r="B1143" s="50" t="s">
        <v>1224</v>
      </c>
      <c r="C1143" s="30" t="s">
        <v>800</v>
      </c>
      <c r="D1143" s="30" t="s">
        <v>1266</v>
      </c>
      <c r="E1143" s="30"/>
      <c r="F1143" s="3"/>
    </row>
    <row r="1144" spans="1:6" s="5" customFormat="1" x14ac:dyDescent="0.3">
      <c r="A1144" s="26"/>
      <c r="B1144" s="50" t="s">
        <v>1225</v>
      </c>
      <c r="C1144" s="30" t="s">
        <v>800</v>
      </c>
      <c r="D1144" s="30" t="s">
        <v>1266</v>
      </c>
      <c r="E1144" s="30"/>
      <c r="F1144" s="3"/>
    </row>
    <row r="1145" spans="1:6" s="5" customFormat="1" x14ac:dyDescent="0.3">
      <c r="A1145" s="26"/>
      <c r="B1145" s="50" t="s">
        <v>1226</v>
      </c>
      <c r="C1145" s="30" t="s">
        <v>800</v>
      </c>
      <c r="D1145" s="30" t="s">
        <v>1266</v>
      </c>
      <c r="E1145" s="30"/>
      <c r="F1145" s="3"/>
    </row>
    <row r="1146" spans="1:6" s="10" customFormat="1" x14ac:dyDescent="0.3">
      <c r="A1146" s="26"/>
      <c r="B1146" s="50" t="s">
        <v>1227</v>
      </c>
      <c r="C1146" s="30" t="s">
        <v>800</v>
      </c>
      <c r="D1146" s="30" t="s">
        <v>1266</v>
      </c>
      <c r="E1146" s="30"/>
      <c r="F1146" s="11"/>
    </row>
    <row r="1147" spans="1:6" x14ac:dyDescent="0.3">
      <c r="B1147" s="50" t="s">
        <v>1228</v>
      </c>
      <c r="C1147" s="30" t="s">
        <v>800</v>
      </c>
      <c r="D1147" s="30" t="s">
        <v>1266</v>
      </c>
      <c r="E1147" s="30"/>
    </row>
    <row r="1148" spans="1:6" x14ac:dyDescent="0.3">
      <c r="B1148" s="63" t="s">
        <v>1395</v>
      </c>
      <c r="C1148" s="49" t="s">
        <v>1391</v>
      </c>
      <c r="D1148" s="49"/>
      <c r="E1148" s="49"/>
    </row>
    <row r="1149" spans="1:6" s="8" customFormat="1" x14ac:dyDescent="0.3">
      <c r="A1149" s="26"/>
      <c r="B1149" s="63" t="s">
        <v>1396</v>
      </c>
      <c r="C1149" s="49" t="s">
        <v>1391</v>
      </c>
      <c r="D1149" s="49"/>
      <c r="E1149" s="49"/>
      <c r="F1149" s="9"/>
    </row>
    <row r="1150" spans="1:6" s="15" customFormat="1" x14ac:dyDescent="0.3">
      <c r="A1150" s="26"/>
      <c r="B1150" s="50" t="s">
        <v>1229</v>
      </c>
      <c r="C1150" s="30" t="s">
        <v>800</v>
      </c>
      <c r="D1150" s="30" t="s">
        <v>1266</v>
      </c>
      <c r="E1150" s="30"/>
      <c r="F1150" s="14"/>
    </row>
    <row r="1151" spans="1:6" s="15" customFormat="1" x14ac:dyDescent="0.3">
      <c r="A1151" s="26"/>
      <c r="B1151" s="63" t="s">
        <v>1399</v>
      </c>
      <c r="C1151" s="49" t="s">
        <v>1391</v>
      </c>
      <c r="D1151" s="49"/>
      <c r="E1151" s="49"/>
      <c r="F1151" s="14"/>
    </row>
    <row r="1152" spans="1:6" s="15" customFormat="1" x14ac:dyDescent="0.3">
      <c r="A1152" s="26"/>
      <c r="B1152" s="63" t="s">
        <v>1400</v>
      </c>
      <c r="C1152" s="49" t="s">
        <v>1391</v>
      </c>
      <c r="D1152" s="49"/>
      <c r="E1152" s="49"/>
      <c r="F1152" s="14"/>
    </row>
    <row r="1153" spans="1:6" s="15" customFormat="1" x14ac:dyDescent="0.3">
      <c r="A1153" s="26"/>
      <c r="B1153" s="54" t="s">
        <v>1401</v>
      </c>
      <c r="C1153" s="35" t="s">
        <v>957</v>
      </c>
      <c r="D1153" s="35"/>
      <c r="E1153" s="35"/>
      <c r="F1153" s="14"/>
    </row>
    <row r="1154" spans="1:6" s="5" customFormat="1" x14ac:dyDescent="0.3">
      <c r="A1154" s="26"/>
      <c r="B1154" s="50" t="s">
        <v>1230</v>
      </c>
      <c r="C1154" s="30" t="s">
        <v>800</v>
      </c>
      <c r="D1154" s="30" t="s">
        <v>1266</v>
      </c>
      <c r="E1154" s="30"/>
      <c r="F1154" s="3"/>
    </row>
    <row r="1155" spans="1:6" s="5" customFormat="1" x14ac:dyDescent="0.3">
      <c r="A1155" s="26"/>
      <c r="B1155" s="61" t="s">
        <v>1273</v>
      </c>
      <c r="C1155" s="30" t="s">
        <v>3659</v>
      </c>
      <c r="D1155" s="30" t="s">
        <v>1266</v>
      </c>
      <c r="E1155" s="30"/>
      <c r="F1155" s="3"/>
    </row>
    <row r="1156" spans="1:6" s="5" customFormat="1" x14ac:dyDescent="0.3">
      <c r="A1156" s="26"/>
      <c r="B1156" s="50" t="s">
        <v>1231</v>
      </c>
      <c r="C1156" s="30" t="s">
        <v>800</v>
      </c>
      <c r="D1156" s="30" t="s">
        <v>1266</v>
      </c>
      <c r="E1156" s="30"/>
      <c r="F1156" s="3"/>
    </row>
    <row r="1157" spans="1:6" s="5" customFormat="1" x14ac:dyDescent="0.3">
      <c r="A1157" s="26"/>
      <c r="B1157" s="50" t="s">
        <v>1232</v>
      </c>
      <c r="C1157" s="30" t="s">
        <v>800</v>
      </c>
      <c r="D1157" s="30" t="s">
        <v>1266</v>
      </c>
      <c r="E1157" s="30"/>
      <c r="F1157" s="3"/>
    </row>
    <row r="1158" spans="1:6" s="5" customFormat="1" x14ac:dyDescent="0.3">
      <c r="A1158" s="26"/>
      <c r="B1158" s="53" t="s">
        <v>1397</v>
      </c>
      <c r="C1158" s="33" t="s">
        <v>1398</v>
      </c>
      <c r="D1158" s="33"/>
      <c r="E1158" s="33"/>
      <c r="F1158" s="3"/>
    </row>
    <row r="1159" spans="1:6" s="5" customFormat="1" x14ac:dyDescent="0.3">
      <c r="A1159" s="26"/>
      <c r="B1159" s="52" t="s">
        <v>1351</v>
      </c>
      <c r="C1159" s="31" t="s">
        <v>3648</v>
      </c>
      <c r="D1159" s="31"/>
      <c r="E1159" s="31"/>
      <c r="F1159" s="3"/>
    </row>
    <row r="1160" spans="1:6" s="5" customFormat="1" x14ac:dyDescent="0.3">
      <c r="A1160" s="26"/>
      <c r="B1160" s="52" t="s">
        <v>1409</v>
      </c>
      <c r="C1160" s="31" t="s">
        <v>965</v>
      </c>
      <c r="D1160" s="23"/>
      <c r="E1160" s="31"/>
      <c r="F1160" s="3"/>
    </row>
    <row r="1161" spans="1:6" s="5" customFormat="1" x14ac:dyDescent="0.3">
      <c r="A1161" s="26"/>
      <c r="B1161" s="54" t="s">
        <v>1410</v>
      </c>
      <c r="C1161" s="35" t="s">
        <v>957</v>
      </c>
      <c r="D1161" s="34"/>
      <c r="E1161" s="35"/>
      <c r="F1161" s="3"/>
    </row>
    <row r="1162" spans="1:6" s="5" customFormat="1" x14ac:dyDescent="0.3">
      <c r="A1162" s="26"/>
      <c r="B1162" s="55" t="s">
        <v>3614</v>
      </c>
      <c r="C1162" s="36" t="s">
        <v>3497</v>
      </c>
      <c r="D1162" s="37"/>
      <c r="E1162" s="36"/>
      <c r="F1162" s="3"/>
    </row>
    <row r="1163" spans="1:6" s="5" customFormat="1" x14ac:dyDescent="0.3">
      <c r="A1163" s="26"/>
      <c r="B1163" s="55" t="s">
        <v>1356</v>
      </c>
      <c r="C1163" s="36" t="s">
        <v>1359</v>
      </c>
      <c r="D1163" s="37"/>
      <c r="E1163" s="36"/>
      <c r="F1163" s="3"/>
    </row>
    <row r="1164" spans="1:6" s="5" customFormat="1" x14ac:dyDescent="0.3">
      <c r="A1164" s="26"/>
      <c r="B1164" s="55" t="s">
        <v>1357</v>
      </c>
      <c r="C1164" s="36" t="s">
        <v>1359</v>
      </c>
      <c r="D1164" s="37"/>
      <c r="E1164" s="36"/>
      <c r="F1164" s="3"/>
    </row>
    <row r="1165" spans="1:6" s="5" customFormat="1" x14ac:dyDescent="0.3">
      <c r="A1165" s="26"/>
      <c r="B1165" s="55" t="s">
        <v>1358</v>
      </c>
      <c r="C1165" s="36" t="s">
        <v>1359</v>
      </c>
      <c r="D1165" s="37"/>
      <c r="E1165" s="36"/>
      <c r="F1165" s="3"/>
    </row>
    <row r="1166" spans="1:6" s="5" customFormat="1" x14ac:dyDescent="0.3">
      <c r="A1166" s="26"/>
      <c r="B1166" s="50" t="s">
        <v>1233</v>
      </c>
      <c r="C1166" s="30" t="s">
        <v>800</v>
      </c>
      <c r="D1166" s="30" t="s">
        <v>1267</v>
      </c>
      <c r="E1166" s="30"/>
      <c r="F1166" s="3"/>
    </row>
    <row r="1167" spans="1:6" s="16" customFormat="1" x14ac:dyDescent="0.3">
      <c r="A1167" s="26"/>
      <c r="B1167" s="50" t="s">
        <v>1234</v>
      </c>
      <c r="C1167" s="30" t="s">
        <v>800</v>
      </c>
      <c r="D1167" s="30" t="s">
        <v>1267</v>
      </c>
      <c r="E1167" s="30"/>
      <c r="F1167" s="17"/>
    </row>
    <row r="1168" spans="1:6" s="5" customFormat="1" x14ac:dyDescent="0.3">
      <c r="A1168" s="26"/>
      <c r="B1168" s="50" t="s">
        <v>1235</v>
      </c>
      <c r="C1168" s="30" t="s">
        <v>800</v>
      </c>
      <c r="D1168" s="30" t="s">
        <v>1267</v>
      </c>
      <c r="E1168" s="30"/>
      <c r="F1168" s="3"/>
    </row>
    <row r="1169" spans="1:6" s="5" customFormat="1" x14ac:dyDescent="0.3">
      <c r="A1169" s="26"/>
      <c r="B1169" s="50" t="s">
        <v>1236</v>
      </c>
      <c r="C1169" s="30" t="s">
        <v>800</v>
      </c>
      <c r="D1169" s="30" t="s">
        <v>1267</v>
      </c>
      <c r="E1169" s="30"/>
      <c r="F1169" s="3"/>
    </row>
    <row r="1170" spans="1:6" s="5" customFormat="1" x14ac:dyDescent="0.3">
      <c r="A1170" s="26"/>
      <c r="B1170" s="50" t="s">
        <v>1237</v>
      </c>
      <c r="C1170" s="30" t="s">
        <v>800</v>
      </c>
      <c r="D1170" s="30" t="s">
        <v>1267</v>
      </c>
      <c r="E1170" s="30"/>
      <c r="F1170" s="3"/>
    </row>
    <row r="1171" spans="1:6" s="5" customFormat="1" x14ac:dyDescent="0.3">
      <c r="A1171" s="26"/>
      <c r="B1171" s="61" t="s">
        <v>1278</v>
      </c>
      <c r="C1171" s="30" t="s">
        <v>1021</v>
      </c>
      <c r="D1171" s="30" t="s">
        <v>1267</v>
      </c>
      <c r="E1171" s="30"/>
      <c r="F1171" s="3"/>
    </row>
    <row r="1172" spans="1:6" s="5" customFormat="1" x14ac:dyDescent="0.3">
      <c r="A1172" s="26"/>
      <c r="B1172" s="50" t="s">
        <v>1238</v>
      </c>
      <c r="C1172" s="30" t="s">
        <v>800</v>
      </c>
      <c r="D1172" s="30" t="s">
        <v>1267</v>
      </c>
      <c r="E1172" s="30"/>
      <c r="F1172" s="3"/>
    </row>
    <row r="1173" spans="1:6" s="5" customFormat="1" x14ac:dyDescent="0.3">
      <c r="A1173" s="26"/>
      <c r="B1173" s="50" t="s">
        <v>1239</v>
      </c>
      <c r="C1173" s="30" t="s">
        <v>800</v>
      </c>
      <c r="D1173" s="30" t="s">
        <v>1267</v>
      </c>
      <c r="E1173" s="30"/>
      <c r="F1173" s="3"/>
    </row>
    <row r="1174" spans="1:6" x14ac:dyDescent="0.3">
      <c r="B1174" s="50" t="s">
        <v>1240</v>
      </c>
      <c r="C1174" s="30" t="s">
        <v>800</v>
      </c>
      <c r="D1174" s="30" t="s">
        <v>1267</v>
      </c>
      <c r="E1174" s="30"/>
    </row>
    <row r="1175" spans="1:6" s="4" customFormat="1" x14ac:dyDescent="0.3">
      <c r="A1175" s="26"/>
      <c r="B1175" s="50" t="s">
        <v>1241</v>
      </c>
      <c r="C1175" s="30" t="s">
        <v>800</v>
      </c>
      <c r="D1175" s="30" t="s">
        <v>1267</v>
      </c>
      <c r="E1175" s="30"/>
      <c r="F1175" s="3"/>
    </row>
    <row r="1176" spans="1:6" s="5" customFormat="1" x14ac:dyDescent="0.3">
      <c r="A1176" s="26"/>
      <c r="B1176" s="50" t="s">
        <v>1242</v>
      </c>
      <c r="C1176" s="30" t="s">
        <v>800</v>
      </c>
      <c r="D1176" s="30" t="s">
        <v>1267</v>
      </c>
      <c r="E1176" s="30"/>
      <c r="F1176" s="3"/>
    </row>
    <row r="1177" spans="1:6" s="5" customFormat="1" x14ac:dyDescent="0.3">
      <c r="A1177" s="26"/>
      <c r="B1177" s="61" t="s">
        <v>1274</v>
      </c>
      <c r="C1177" s="30" t="s">
        <v>3659</v>
      </c>
      <c r="D1177" s="30" t="s">
        <v>1267</v>
      </c>
      <c r="E1177" s="30"/>
      <c r="F1177" s="3"/>
    </row>
    <row r="1178" spans="1:6" s="5" customFormat="1" x14ac:dyDescent="0.3">
      <c r="A1178" s="26"/>
      <c r="B1178" s="50" t="s">
        <v>1411</v>
      </c>
      <c r="C1178" s="30" t="s">
        <v>800</v>
      </c>
      <c r="D1178" s="30" t="s">
        <v>1267</v>
      </c>
      <c r="E1178" s="30"/>
      <c r="F1178" s="3"/>
    </row>
    <row r="1179" spans="1:6" x14ac:dyDescent="0.3">
      <c r="B1179" s="57" t="s">
        <v>1361</v>
      </c>
      <c r="C1179" s="39" t="s">
        <v>1363</v>
      </c>
      <c r="D1179" s="39"/>
      <c r="E1179" s="39"/>
    </row>
    <row r="1180" spans="1:6" x14ac:dyDescent="0.3">
      <c r="B1180" s="50" t="s">
        <v>1243</v>
      </c>
      <c r="C1180" s="30" t="s">
        <v>800</v>
      </c>
      <c r="D1180" s="30" t="s">
        <v>1268</v>
      </c>
      <c r="E1180" s="30"/>
    </row>
    <row r="1181" spans="1:6" s="4" customFormat="1" x14ac:dyDescent="0.3">
      <c r="A1181" s="26"/>
      <c r="B1181" s="50" t="s">
        <v>1244</v>
      </c>
      <c r="C1181" s="30" t="s">
        <v>800</v>
      </c>
      <c r="D1181" s="30" t="s">
        <v>1268</v>
      </c>
      <c r="E1181" s="30"/>
      <c r="F1181" s="3"/>
    </row>
    <row r="1182" spans="1:6" s="5" customFormat="1" x14ac:dyDescent="0.3">
      <c r="A1182" s="26"/>
      <c r="B1182" s="61" t="s">
        <v>1279</v>
      </c>
      <c r="C1182" s="30" t="s">
        <v>1021</v>
      </c>
      <c r="D1182" s="30" t="s">
        <v>1268</v>
      </c>
      <c r="E1182" s="30"/>
      <c r="F1182" s="3"/>
    </row>
    <row r="1183" spans="1:6" s="5" customFormat="1" x14ac:dyDescent="0.3">
      <c r="A1183" s="26"/>
      <c r="B1183" s="50" t="s">
        <v>1245</v>
      </c>
      <c r="C1183" s="30" t="s">
        <v>800</v>
      </c>
      <c r="D1183" s="30" t="s">
        <v>1268</v>
      </c>
      <c r="E1183" s="30"/>
      <c r="F1183" s="3"/>
    </row>
    <row r="1184" spans="1:6" s="5" customFormat="1" x14ac:dyDescent="0.3">
      <c r="A1184" s="26"/>
      <c r="B1184" s="50" t="s">
        <v>1246</v>
      </c>
      <c r="C1184" s="30" t="s">
        <v>800</v>
      </c>
      <c r="D1184" s="30" t="s">
        <v>1268</v>
      </c>
      <c r="E1184" s="30"/>
      <c r="F1184" s="3"/>
    </row>
    <row r="1185" spans="1:6" x14ac:dyDescent="0.3">
      <c r="B1185" s="50" t="s">
        <v>1247</v>
      </c>
      <c r="C1185" s="30" t="s">
        <v>800</v>
      </c>
      <c r="D1185" s="30" t="s">
        <v>1268</v>
      </c>
      <c r="E1185" s="30"/>
    </row>
    <row r="1186" spans="1:6" x14ac:dyDescent="0.3">
      <c r="B1186" s="61" t="s">
        <v>1333</v>
      </c>
      <c r="C1186" s="30" t="s">
        <v>1036</v>
      </c>
      <c r="D1186" s="30"/>
      <c r="E1186" s="30"/>
    </row>
    <row r="1187" spans="1:6" x14ac:dyDescent="0.3">
      <c r="B1187" s="52" t="s">
        <v>1323</v>
      </c>
      <c r="C1187" s="31" t="s">
        <v>1330</v>
      </c>
      <c r="D1187" s="31"/>
    </row>
    <row r="1188" spans="1:6" x14ac:dyDescent="0.3">
      <c r="B1188" s="50" t="s">
        <v>1248</v>
      </c>
      <c r="C1188" s="30" t="s">
        <v>800</v>
      </c>
      <c r="D1188" s="30" t="s">
        <v>1268</v>
      </c>
      <c r="E1188" s="30"/>
    </row>
    <row r="1189" spans="1:6" x14ac:dyDescent="0.3">
      <c r="B1189" s="50" t="s">
        <v>1249</v>
      </c>
      <c r="C1189" s="30" t="s">
        <v>800</v>
      </c>
      <c r="D1189" s="30" t="s">
        <v>1268</v>
      </c>
      <c r="E1189" s="30"/>
    </row>
    <row r="1190" spans="1:6" x14ac:dyDescent="0.3">
      <c r="B1190" s="50" t="s">
        <v>1250</v>
      </c>
      <c r="C1190" s="30" t="s">
        <v>800</v>
      </c>
      <c r="D1190" s="30" t="s">
        <v>1268</v>
      </c>
      <c r="E1190" s="30"/>
    </row>
    <row r="1191" spans="1:6" x14ac:dyDescent="0.3">
      <c r="B1191" s="52" t="s">
        <v>1288</v>
      </c>
      <c r="C1191" s="31" t="s">
        <v>1302</v>
      </c>
      <c r="D1191" s="31"/>
    </row>
    <row r="1192" spans="1:6" x14ac:dyDescent="0.3">
      <c r="B1192" s="61" t="s">
        <v>1346</v>
      </c>
      <c r="C1192" s="30" t="s">
        <v>1348</v>
      </c>
      <c r="D1192" s="30"/>
      <c r="E1192" s="30"/>
    </row>
    <row r="1193" spans="1:6" x14ac:dyDescent="0.3">
      <c r="B1193" s="50" t="s">
        <v>1251</v>
      </c>
      <c r="C1193" s="30" t="s">
        <v>800</v>
      </c>
      <c r="D1193" s="30" t="s">
        <v>1268</v>
      </c>
      <c r="E1193" s="30"/>
    </row>
    <row r="1194" spans="1:6" x14ac:dyDescent="0.3">
      <c r="B1194" s="50" t="s">
        <v>1252</v>
      </c>
      <c r="C1194" s="30" t="s">
        <v>800</v>
      </c>
      <c r="D1194" s="30" t="s">
        <v>1268</v>
      </c>
      <c r="E1194" s="30"/>
    </row>
    <row r="1195" spans="1:6" x14ac:dyDescent="0.3">
      <c r="B1195" s="61" t="s">
        <v>1275</v>
      </c>
      <c r="C1195" s="30" t="s">
        <v>3659</v>
      </c>
      <c r="D1195" s="30" t="s">
        <v>1268</v>
      </c>
      <c r="E1195" s="30"/>
    </row>
    <row r="1196" spans="1:6" s="8" customFormat="1" x14ac:dyDescent="0.3">
      <c r="A1196" s="26"/>
      <c r="B1196" s="50" t="s">
        <v>1253</v>
      </c>
      <c r="C1196" s="30" t="s">
        <v>800</v>
      </c>
      <c r="D1196" s="30" t="s">
        <v>1268</v>
      </c>
      <c r="E1196" s="30"/>
      <c r="F1196" s="9"/>
    </row>
    <row r="1197" spans="1:6" x14ac:dyDescent="0.3">
      <c r="B1197" s="52" t="s">
        <v>1315</v>
      </c>
      <c r="C1197" s="31" t="s">
        <v>1319</v>
      </c>
      <c r="D1197" s="31"/>
    </row>
    <row r="1198" spans="1:6" x14ac:dyDescent="0.3">
      <c r="B1198" s="52" t="s">
        <v>1324</v>
      </c>
      <c r="C1198" s="31" t="s">
        <v>1330</v>
      </c>
      <c r="D1198" s="31"/>
    </row>
    <row r="1199" spans="1:6" x14ac:dyDescent="0.3">
      <c r="B1199" s="52" t="s">
        <v>1325</v>
      </c>
      <c r="C1199" s="31" t="s">
        <v>1330</v>
      </c>
    </row>
    <row r="1200" spans="1:6" x14ac:dyDescent="0.3">
      <c r="B1200" s="52" t="s">
        <v>1415</v>
      </c>
      <c r="C1200" s="31" t="s">
        <v>1302</v>
      </c>
    </row>
    <row r="1201" spans="1:6" x14ac:dyDescent="0.3">
      <c r="B1201" s="52" t="s">
        <v>1416</v>
      </c>
      <c r="C1201" s="31" t="s">
        <v>1302</v>
      </c>
    </row>
    <row r="1202" spans="1:6" x14ac:dyDescent="0.3">
      <c r="B1202" s="52" t="s">
        <v>1412</v>
      </c>
      <c r="C1202" s="31" t="s">
        <v>1302</v>
      </c>
    </row>
    <row r="1203" spans="1:6" x14ac:dyDescent="0.3">
      <c r="B1203" s="52" t="s">
        <v>1289</v>
      </c>
      <c r="C1203" s="31" t="s">
        <v>1302</v>
      </c>
    </row>
    <row r="1204" spans="1:6" x14ac:dyDescent="0.3">
      <c r="B1204" s="52" t="s">
        <v>1254</v>
      </c>
      <c r="C1204" s="31" t="s">
        <v>800</v>
      </c>
    </row>
    <row r="1205" spans="1:6" x14ac:dyDescent="0.3">
      <c r="B1205" s="52" t="s">
        <v>1305</v>
      </c>
      <c r="C1205" s="31" t="s">
        <v>3646</v>
      </c>
    </row>
    <row r="1206" spans="1:6" x14ac:dyDescent="0.3">
      <c r="B1206" s="52" t="s">
        <v>1414</v>
      </c>
      <c r="C1206" s="31" t="s">
        <v>3492</v>
      </c>
    </row>
    <row r="1207" spans="1:6" x14ac:dyDescent="0.3">
      <c r="B1207" s="52" t="s">
        <v>1290</v>
      </c>
      <c r="C1207" s="31" t="s">
        <v>1302</v>
      </c>
    </row>
    <row r="1208" spans="1:6" x14ac:dyDescent="0.3">
      <c r="B1208" s="54" t="s">
        <v>1413</v>
      </c>
      <c r="C1208" s="35" t="s">
        <v>806</v>
      </c>
      <c r="D1208" s="34"/>
      <c r="E1208" s="35"/>
    </row>
    <row r="1209" spans="1:6" s="16" customFormat="1" x14ac:dyDescent="0.3">
      <c r="A1209" s="26"/>
      <c r="B1209" s="52" t="s">
        <v>1306</v>
      </c>
      <c r="C1209" s="31" t="s">
        <v>3646</v>
      </c>
      <c r="D1209" s="23"/>
      <c r="E1209" s="31"/>
      <c r="F1209" s="17"/>
    </row>
    <row r="1210" spans="1:6" s="5" customFormat="1" x14ac:dyDescent="0.3">
      <c r="A1210" s="26"/>
      <c r="B1210" s="52" t="s">
        <v>1307</v>
      </c>
      <c r="C1210" s="31" t="s">
        <v>3646</v>
      </c>
      <c r="D1210" s="23"/>
      <c r="E1210" s="31"/>
      <c r="F1210" s="3"/>
    </row>
    <row r="1211" spans="1:6" x14ac:dyDescent="0.3">
      <c r="B1211" s="52" t="s">
        <v>1336</v>
      </c>
      <c r="C1211" s="31" t="s">
        <v>1343</v>
      </c>
    </row>
    <row r="1212" spans="1:6" x14ac:dyDescent="0.3">
      <c r="B1212" s="52" t="s">
        <v>1291</v>
      </c>
      <c r="C1212" s="31" t="s">
        <v>1302</v>
      </c>
    </row>
    <row r="1213" spans="1:6" x14ac:dyDescent="0.3">
      <c r="B1213" s="52" t="s">
        <v>1337</v>
      </c>
      <c r="C1213" s="31" t="s">
        <v>1343</v>
      </c>
    </row>
    <row r="1214" spans="1:6" x14ac:dyDescent="0.3">
      <c r="B1214" s="52" t="s">
        <v>1417</v>
      </c>
      <c r="C1214" s="31" t="s">
        <v>3646</v>
      </c>
    </row>
    <row r="1215" spans="1:6" x14ac:dyDescent="0.3">
      <c r="B1215" s="52" t="s">
        <v>1308</v>
      </c>
      <c r="C1215" s="31" t="s">
        <v>3646</v>
      </c>
    </row>
    <row r="1216" spans="1:6" x14ac:dyDescent="0.3">
      <c r="B1216" s="52" t="s">
        <v>1292</v>
      </c>
      <c r="C1216" s="31" t="s">
        <v>1302</v>
      </c>
    </row>
    <row r="1217" spans="1:6" x14ac:dyDescent="0.3">
      <c r="B1217" s="52" t="s">
        <v>1293</v>
      </c>
      <c r="C1217" s="31" t="s">
        <v>1302</v>
      </c>
    </row>
    <row r="1218" spans="1:6" x14ac:dyDescent="0.3">
      <c r="B1218" s="52" t="s">
        <v>1309</v>
      </c>
      <c r="C1218" s="31" t="s">
        <v>3646</v>
      </c>
    </row>
    <row r="1219" spans="1:6" x14ac:dyDescent="0.3">
      <c r="B1219" s="52" t="s">
        <v>1418</v>
      </c>
      <c r="C1219" s="31" t="s">
        <v>814</v>
      </c>
    </row>
    <row r="1220" spans="1:6" x14ac:dyDescent="0.3">
      <c r="B1220" s="52" t="s">
        <v>1338</v>
      </c>
      <c r="C1220" s="31" t="s">
        <v>1343</v>
      </c>
    </row>
    <row r="1221" spans="1:6" x14ac:dyDescent="0.3">
      <c r="B1221" s="57" t="s">
        <v>1362</v>
      </c>
      <c r="C1221" s="39" t="s">
        <v>1363</v>
      </c>
      <c r="D1221" s="38"/>
      <c r="E1221" s="39"/>
    </row>
    <row r="1222" spans="1:6" x14ac:dyDescent="0.3">
      <c r="B1222" s="50" t="s">
        <v>1419</v>
      </c>
      <c r="C1222" s="29" t="s">
        <v>3707</v>
      </c>
      <c r="D1222" s="29" t="s">
        <v>1421</v>
      </c>
      <c r="E1222" s="30"/>
    </row>
    <row r="1223" spans="1:6" x14ac:dyDescent="0.3">
      <c r="B1223" s="52" t="s">
        <v>1422</v>
      </c>
      <c r="C1223" s="31" t="s">
        <v>1302</v>
      </c>
    </row>
    <row r="1224" spans="1:6" x14ac:dyDescent="0.3">
      <c r="B1224" s="52" t="s">
        <v>1423</v>
      </c>
      <c r="C1224" s="31" t="s">
        <v>1302</v>
      </c>
    </row>
    <row r="1225" spans="1:6" x14ac:dyDescent="0.3">
      <c r="B1225" s="52" t="s">
        <v>1255</v>
      </c>
      <c r="C1225" s="31" t="s">
        <v>800</v>
      </c>
      <c r="D1225" s="31" t="s">
        <v>1269</v>
      </c>
    </row>
    <row r="1226" spans="1:6" x14ac:dyDescent="0.3">
      <c r="B1226" s="52" t="s">
        <v>1256</v>
      </c>
      <c r="C1226" s="31" t="s">
        <v>800</v>
      </c>
      <c r="D1226" s="31" t="s">
        <v>1269</v>
      </c>
    </row>
    <row r="1227" spans="1:6" x14ac:dyDescent="0.3">
      <c r="B1227" s="52" t="s">
        <v>1339</v>
      </c>
      <c r="C1227" s="31" t="s">
        <v>1343</v>
      </c>
      <c r="D1227" s="31"/>
    </row>
    <row r="1228" spans="1:6" x14ac:dyDescent="0.3">
      <c r="B1228" s="52" t="s">
        <v>1326</v>
      </c>
      <c r="C1228" s="31" t="s">
        <v>1330</v>
      </c>
      <c r="D1228" s="31"/>
    </row>
    <row r="1229" spans="1:6" x14ac:dyDescent="0.3">
      <c r="B1229" s="52" t="s">
        <v>1257</v>
      </c>
      <c r="C1229" s="31" t="s">
        <v>800</v>
      </c>
      <c r="D1229" s="31" t="s">
        <v>1269</v>
      </c>
    </row>
    <row r="1230" spans="1:6" x14ac:dyDescent="0.3">
      <c r="B1230" s="52" t="s">
        <v>1258</v>
      </c>
      <c r="C1230" s="31" t="s">
        <v>800</v>
      </c>
      <c r="D1230" s="31" t="s">
        <v>1269</v>
      </c>
    </row>
    <row r="1231" spans="1:6" x14ac:dyDescent="0.3">
      <c r="B1231" s="52" t="s">
        <v>1259</v>
      </c>
      <c r="C1231" s="31" t="s">
        <v>800</v>
      </c>
      <c r="D1231" s="31" t="s">
        <v>1269</v>
      </c>
    </row>
    <row r="1232" spans="1:6" s="5" customFormat="1" x14ac:dyDescent="0.3">
      <c r="A1232" s="26"/>
      <c r="B1232" s="52" t="s">
        <v>1316</v>
      </c>
      <c r="C1232" s="31" t="s">
        <v>1319</v>
      </c>
      <c r="D1232" s="31"/>
      <c r="E1232" s="31"/>
      <c r="F1232" s="3"/>
    </row>
    <row r="1233" spans="1:6" x14ac:dyDescent="0.3">
      <c r="B1233" s="52" t="s">
        <v>1260</v>
      </c>
      <c r="C1233" s="31" t="s">
        <v>800</v>
      </c>
      <c r="D1233" s="31" t="s">
        <v>1269</v>
      </c>
    </row>
    <row r="1234" spans="1:6" x14ac:dyDescent="0.3">
      <c r="B1234" s="52" t="s">
        <v>1294</v>
      </c>
      <c r="C1234" s="31" t="s">
        <v>1302</v>
      </c>
      <c r="D1234" s="31"/>
    </row>
    <row r="1235" spans="1:6" s="4" customFormat="1" x14ac:dyDescent="0.3">
      <c r="A1235" s="26"/>
      <c r="B1235" s="52" t="s">
        <v>1334</v>
      </c>
      <c r="C1235" s="31" t="s">
        <v>1036</v>
      </c>
      <c r="D1235" s="31"/>
      <c r="E1235" s="31"/>
      <c r="F1235" s="3"/>
    </row>
    <row r="1236" spans="1:6" x14ac:dyDescent="0.3">
      <c r="B1236" s="52" t="s">
        <v>1310</v>
      </c>
      <c r="C1236" s="31" t="s">
        <v>3646</v>
      </c>
      <c r="D1236" s="31"/>
    </row>
    <row r="1237" spans="1:6" x14ac:dyDescent="0.3">
      <c r="B1237" s="52" t="s">
        <v>1295</v>
      </c>
      <c r="C1237" s="31" t="s">
        <v>1302</v>
      </c>
      <c r="D1237" s="31"/>
    </row>
    <row r="1238" spans="1:6" s="4" customFormat="1" x14ac:dyDescent="0.3">
      <c r="A1238" s="26"/>
      <c r="B1238" s="52" t="s">
        <v>1327</v>
      </c>
      <c r="C1238" s="31" t="s">
        <v>1330</v>
      </c>
      <c r="D1238" s="31"/>
      <c r="E1238" s="31"/>
      <c r="F1238" s="3"/>
    </row>
    <row r="1239" spans="1:6" x14ac:dyDescent="0.3">
      <c r="B1239" s="52" t="s">
        <v>1328</v>
      </c>
      <c r="C1239" s="31" t="s">
        <v>1330</v>
      </c>
      <c r="D1239" s="31"/>
    </row>
    <row r="1240" spans="1:6" x14ac:dyDescent="0.3">
      <c r="B1240" s="52" t="s">
        <v>1317</v>
      </c>
      <c r="C1240" s="31" t="s">
        <v>1319</v>
      </c>
      <c r="D1240" s="31"/>
    </row>
    <row r="1241" spans="1:6" x14ac:dyDescent="0.3">
      <c r="B1241" s="52" t="s">
        <v>1261</v>
      </c>
      <c r="C1241" s="31" t="s">
        <v>800</v>
      </c>
      <c r="D1241" s="31" t="s">
        <v>1269</v>
      </c>
    </row>
    <row r="1242" spans="1:6" x14ac:dyDescent="0.3">
      <c r="B1242" s="52" t="s">
        <v>1329</v>
      </c>
      <c r="C1242" s="31" t="s">
        <v>1330</v>
      </c>
      <c r="D1242" s="31"/>
    </row>
    <row r="1243" spans="1:6" x14ac:dyDescent="0.3">
      <c r="B1243" s="52" t="s">
        <v>1262</v>
      </c>
      <c r="C1243" s="31" t="s">
        <v>800</v>
      </c>
      <c r="D1243" s="31" t="s">
        <v>1269</v>
      </c>
    </row>
    <row r="1244" spans="1:6" x14ac:dyDescent="0.3">
      <c r="B1244" s="50" t="s">
        <v>1424</v>
      </c>
      <c r="C1244" s="29" t="s">
        <v>3707</v>
      </c>
      <c r="D1244" s="30" t="s">
        <v>624</v>
      </c>
      <c r="E1244" s="30"/>
    </row>
    <row r="1245" spans="1:6" x14ac:dyDescent="0.3">
      <c r="B1245" s="52" t="s">
        <v>1311</v>
      </c>
      <c r="C1245" s="31" t="s">
        <v>3646</v>
      </c>
      <c r="D1245" s="31"/>
    </row>
    <row r="1246" spans="1:6" x14ac:dyDescent="0.3">
      <c r="B1246" s="61" t="s">
        <v>1340</v>
      </c>
      <c r="C1246" s="30" t="s">
        <v>1343</v>
      </c>
      <c r="D1246" s="30"/>
      <c r="E1246" s="30"/>
    </row>
    <row r="1247" spans="1:6" x14ac:dyDescent="0.3">
      <c r="B1247" s="52" t="s">
        <v>1425</v>
      </c>
      <c r="C1247" s="31" t="s">
        <v>1330</v>
      </c>
      <c r="D1247" s="31"/>
    </row>
    <row r="1248" spans="1:6" x14ac:dyDescent="0.3">
      <c r="B1248" s="52" t="s">
        <v>1280</v>
      </c>
      <c r="C1248" s="31" t="s">
        <v>1021</v>
      </c>
      <c r="D1248" s="31" t="s">
        <v>1269</v>
      </c>
    </row>
    <row r="1249" spans="1:6" x14ac:dyDescent="0.3">
      <c r="B1249" s="52" t="s">
        <v>1341</v>
      </c>
      <c r="C1249" s="31" t="s">
        <v>1343</v>
      </c>
      <c r="D1249" s="31"/>
    </row>
    <row r="1250" spans="1:6" x14ac:dyDescent="0.3">
      <c r="B1250" s="61" t="s">
        <v>1426</v>
      </c>
      <c r="C1250" s="30" t="s">
        <v>965</v>
      </c>
      <c r="D1250" s="28"/>
      <c r="E1250" s="30" t="s">
        <v>3527</v>
      </c>
    </row>
    <row r="1251" spans="1:6" x14ac:dyDescent="0.3">
      <c r="B1251" s="52" t="s">
        <v>1427</v>
      </c>
      <c r="C1251" s="31" t="s">
        <v>1343</v>
      </c>
    </row>
    <row r="1252" spans="1:6" x14ac:dyDescent="0.3">
      <c r="B1252" s="52" t="s">
        <v>1428</v>
      </c>
      <c r="C1252" s="31" t="s">
        <v>1343</v>
      </c>
    </row>
    <row r="1253" spans="1:6" x14ac:dyDescent="0.3">
      <c r="B1253" s="52" t="s">
        <v>1296</v>
      </c>
      <c r="C1253" s="31" t="s">
        <v>1302</v>
      </c>
    </row>
    <row r="1254" spans="1:6" x14ac:dyDescent="0.3">
      <c r="B1254" s="52" t="s">
        <v>1263</v>
      </c>
      <c r="C1254" s="31" t="s">
        <v>800</v>
      </c>
      <c r="D1254" s="31" t="s">
        <v>1269</v>
      </c>
    </row>
    <row r="1255" spans="1:6" x14ac:dyDescent="0.3">
      <c r="B1255" s="52" t="s">
        <v>1312</v>
      </c>
      <c r="C1255" s="31" t="s">
        <v>3646</v>
      </c>
      <c r="D1255" s="31"/>
    </row>
    <row r="1256" spans="1:6" x14ac:dyDescent="0.3">
      <c r="B1256" s="52" t="s">
        <v>1297</v>
      </c>
      <c r="C1256" s="31" t="s">
        <v>1302</v>
      </c>
      <c r="D1256" s="31"/>
    </row>
    <row r="1257" spans="1:6" x14ac:dyDescent="0.3">
      <c r="B1257" s="52" t="s">
        <v>1298</v>
      </c>
      <c r="C1257" s="31" t="s">
        <v>1302</v>
      </c>
      <c r="D1257" s="31"/>
    </row>
    <row r="1258" spans="1:6" x14ac:dyDescent="0.3">
      <c r="B1258" s="52" t="s">
        <v>1342</v>
      </c>
      <c r="C1258" s="31" t="s">
        <v>1343</v>
      </c>
      <c r="D1258" s="31"/>
    </row>
    <row r="1259" spans="1:6" x14ac:dyDescent="0.3">
      <c r="B1259" s="52" t="s">
        <v>1347</v>
      </c>
      <c r="C1259" s="31" t="s">
        <v>1348</v>
      </c>
      <c r="D1259" s="31"/>
    </row>
    <row r="1260" spans="1:6" s="10" customFormat="1" x14ac:dyDescent="0.3">
      <c r="A1260" s="26"/>
      <c r="B1260" s="52" t="s">
        <v>1276</v>
      </c>
      <c r="C1260" s="31" t="s">
        <v>3659</v>
      </c>
      <c r="D1260" s="31" t="s">
        <v>1269</v>
      </c>
      <c r="E1260" s="31"/>
      <c r="F1260" s="11"/>
    </row>
    <row r="1261" spans="1:6" x14ac:dyDescent="0.3">
      <c r="B1261" s="52" t="s">
        <v>1264</v>
      </c>
      <c r="C1261" s="31" t="s">
        <v>800</v>
      </c>
      <c r="D1261" s="31" t="s">
        <v>1269</v>
      </c>
    </row>
    <row r="1262" spans="1:6" x14ac:dyDescent="0.3">
      <c r="B1262" s="52" t="s">
        <v>1265</v>
      </c>
      <c r="C1262" s="31" t="s">
        <v>800</v>
      </c>
      <c r="D1262" s="31" t="s">
        <v>1269</v>
      </c>
    </row>
    <row r="1263" spans="1:6" x14ac:dyDescent="0.3">
      <c r="B1263" s="52" t="s">
        <v>1299</v>
      </c>
      <c r="C1263" s="31" t="s">
        <v>1302</v>
      </c>
    </row>
    <row r="1264" spans="1:6" x14ac:dyDescent="0.3">
      <c r="B1264" s="52" t="s">
        <v>1313</v>
      </c>
      <c r="C1264" s="31" t="s">
        <v>3646</v>
      </c>
    </row>
    <row r="1265" spans="1:6" x14ac:dyDescent="0.3">
      <c r="B1265" s="52" t="s">
        <v>1429</v>
      </c>
      <c r="C1265" s="31" t="s">
        <v>1330</v>
      </c>
      <c r="D1265" s="31"/>
    </row>
    <row r="1266" spans="1:6" s="10" customFormat="1" x14ac:dyDescent="0.3">
      <c r="A1266" s="26"/>
      <c r="B1266" s="52" t="s">
        <v>1430</v>
      </c>
      <c r="C1266" s="31" t="s">
        <v>3646</v>
      </c>
      <c r="D1266" s="31"/>
      <c r="E1266" s="31"/>
      <c r="F1266" s="11"/>
    </row>
    <row r="1267" spans="1:6" x14ac:dyDescent="0.3">
      <c r="B1267" s="52" t="s">
        <v>1431</v>
      </c>
      <c r="C1267" s="31" t="s">
        <v>959</v>
      </c>
    </row>
    <row r="1268" spans="1:6" x14ac:dyDescent="0.3">
      <c r="B1268" s="52" t="s">
        <v>1300</v>
      </c>
      <c r="C1268" s="31" t="s">
        <v>1302</v>
      </c>
    </row>
    <row r="1269" spans="1:6" x14ac:dyDescent="0.3">
      <c r="B1269" s="52" t="s">
        <v>1277</v>
      </c>
      <c r="C1269" s="31" t="s">
        <v>3659</v>
      </c>
    </row>
    <row r="1270" spans="1:6" x14ac:dyDescent="0.3">
      <c r="B1270" s="52" t="s">
        <v>1318</v>
      </c>
      <c r="C1270" s="31" t="s">
        <v>1319</v>
      </c>
    </row>
    <row r="1271" spans="1:6" x14ac:dyDescent="0.3">
      <c r="B1271" s="52" t="s">
        <v>1301</v>
      </c>
      <c r="C1271" s="31" t="s">
        <v>1302</v>
      </c>
    </row>
    <row r="1272" spans="1:6" s="15" customFormat="1" x14ac:dyDescent="0.3">
      <c r="A1272" s="26"/>
      <c r="B1272" s="53" t="s">
        <v>1432</v>
      </c>
      <c r="C1272" s="33" t="s">
        <v>821</v>
      </c>
      <c r="D1272" s="32"/>
      <c r="E1272" s="33"/>
      <c r="F1272" s="14"/>
    </row>
    <row r="1273" spans="1:6" s="15" customFormat="1" x14ac:dyDescent="0.3">
      <c r="A1273" s="26"/>
      <c r="B1273" s="52" t="s">
        <v>1506</v>
      </c>
      <c r="C1273" s="31" t="s">
        <v>3492</v>
      </c>
      <c r="D1273" s="23"/>
      <c r="E1273" s="31"/>
      <c r="F1273" s="14"/>
    </row>
    <row r="1274" spans="1:6" s="15" customFormat="1" x14ac:dyDescent="0.3">
      <c r="A1274" s="26"/>
      <c r="B1274" s="52" t="s">
        <v>1477</v>
      </c>
      <c r="C1274" s="31" t="s">
        <v>914</v>
      </c>
      <c r="D1274" s="23"/>
      <c r="E1274" s="31"/>
      <c r="F1274" s="14"/>
    </row>
    <row r="1275" spans="1:6" s="15" customFormat="1" x14ac:dyDescent="0.3">
      <c r="A1275" s="26"/>
      <c r="B1275" s="52" t="s">
        <v>1494</v>
      </c>
      <c r="C1275" s="31" t="s">
        <v>3648</v>
      </c>
      <c r="D1275" s="23"/>
      <c r="E1275" s="31"/>
      <c r="F1275" s="14"/>
    </row>
    <row r="1276" spans="1:6" x14ac:dyDescent="0.3">
      <c r="B1276" s="52" t="s">
        <v>1478</v>
      </c>
      <c r="C1276" s="31" t="s">
        <v>914</v>
      </c>
    </row>
    <row r="1277" spans="1:6" x14ac:dyDescent="0.3">
      <c r="B1277" s="52" t="s">
        <v>1495</v>
      </c>
      <c r="C1277" s="31" t="s">
        <v>3648</v>
      </c>
    </row>
    <row r="1278" spans="1:6" x14ac:dyDescent="0.3">
      <c r="B1278" s="53" t="s">
        <v>1507</v>
      </c>
      <c r="C1278" s="33" t="s">
        <v>1051</v>
      </c>
      <c r="D1278" s="32"/>
      <c r="E1278" s="33"/>
    </row>
    <row r="1279" spans="1:6" x14ac:dyDescent="0.3">
      <c r="B1279" s="52" t="s">
        <v>1433</v>
      </c>
      <c r="C1279" s="31" t="s">
        <v>965</v>
      </c>
    </row>
    <row r="1280" spans="1:6" x14ac:dyDescent="0.3">
      <c r="B1280" s="52" t="s">
        <v>1434</v>
      </c>
      <c r="C1280" s="31" t="s">
        <v>965</v>
      </c>
    </row>
    <row r="1281" spans="1:6" x14ac:dyDescent="0.3">
      <c r="B1281" s="52" t="s">
        <v>1435</v>
      </c>
      <c r="C1281" s="31" t="s">
        <v>965</v>
      </c>
    </row>
    <row r="1282" spans="1:6" x14ac:dyDescent="0.3">
      <c r="B1282" s="52" t="s">
        <v>1468</v>
      </c>
      <c r="C1282" s="31" t="s">
        <v>959</v>
      </c>
    </row>
    <row r="1283" spans="1:6" x14ac:dyDescent="0.3">
      <c r="B1283" s="52" t="s">
        <v>1469</v>
      </c>
      <c r="C1283" s="31" t="s">
        <v>959</v>
      </c>
      <c r="D1283" s="31"/>
    </row>
    <row r="1284" spans="1:6" x14ac:dyDescent="0.3">
      <c r="B1284" s="55" t="s">
        <v>3617</v>
      </c>
      <c r="C1284" s="36" t="s">
        <v>631</v>
      </c>
      <c r="D1284" s="37"/>
      <c r="E1284" s="36"/>
    </row>
    <row r="1285" spans="1:6" x14ac:dyDescent="0.3">
      <c r="B1285" s="55" t="s">
        <v>1499</v>
      </c>
      <c r="C1285" s="36" t="s">
        <v>1503</v>
      </c>
      <c r="D1285" s="36"/>
      <c r="E1285" s="36"/>
    </row>
    <row r="1286" spans="1:6" x14ac:dyDescent="0.3">
      <c r="B1286" s="55" t="s">
        <v>1500</v>
      </c>
      <c r="C1286" s="36" t="s">
        <v>1503</v>
      </c>
      <c r="D1286" s="36"/>
      <c r="E1286" s="36"/>
    </row>
    <row r="1287" spans="1:6" x14ac:dyDescent="0.3">
      <c r="B1287" s="55" t="s">
        <v>3618</v>
      </c>
      <c r="C1287" s="36" t="s">
        <v>3497</v>
      </c>
      <c r="D1287" s="37"/>
      <c r="E1287" s="36"/>
    </row>
    <row r="1288" spans="1:6" x14ac:dyDescent="0.3">
      <c r="B1288" s="52" t="s">
        <v>1436</v>
      </c>
      <c r="C1288" s="31" t="s">
        <v>965</v>
      </c>
      <c r="D1288" s="31"/>
    </row>
    <row r="1289" spans="1:6" x14ac:dyDescent="0.3">
      <c r="B1289" s="52" t="s">
        <v>1437</v>
      </c>
      <c r="C1289" s="31" t="s">
        <v>965</v>
      </c>
      <c r="D1289" s="31"/>
    </row>
    <row r="1290" spans="1:6" x14ac:dyDescent="0.3">
      <c r="B1290" s="52" t="s">
        <v>1438</v>
      </c>
      <c r="C1290" s="31" t="s">
        <v>965</v>
      </c>
      <c r="D1290" s="31" t="s">
        <v>1504</v>
      </c>
    </row>
    <row r="1291" spans="1:6" x14ac:dyDescent="0.3">
      <c r="B1291" s="52" t="s">
        <v>1439</v>
      </c>
      <c r="C1291" s="31" t="s">
        <v>965</v>
      </c>
      <c r="D1291" s="31" t="s">
        <v>1504</v>
      </c>
    </row>
    <row r="1292" spans="1:6" x14ac:dyDescent="0.3">
      <c r="B1292" s="52" t="s">
        <v>1440</v>
      </c>
      <c r="C1292" s="31" t="s">
        <v>965</v>
      </c>
      <c r="D1292" s="31" t="s">
        <v>1504</v>
      </c>
    </row>
    <row r="1293" spans="1:6" x14ac:dyDescent="0.3">
      <c r="B1293" s="52" t="s">
        <v>1441</v>
      </c>
      <c r="C1293" s="31" t="s">
        <v>965</v>
      </c>
      <c r="D1293" s="31" t="s">
        <v>1504</v>
      </c>
    </row>
    <row r="1294" spans="1:6" s="5" customFormat="1" x14ac:dyDescent="0.3">
      <c r="A1294" s="26"/>
      <c r="B1294" s="52" t="s">
        <v>1442</v>
      </c>
      <c r="C1294" s="31" t="s">
        <v>965</v>
      </c>
      <c r="D1294" s="31" t="s">
        <v>1504</v>
      </c>
      <c r="E1294" s="31"/>
      <c r="F1294" s="3"/>
    </row>
    <row r="1295" spans="1:6" x14ac:dyDescent="0.3">
      <c r="B1295" s="52" t="s">
        <v>1443</v>
      </c>
      <c r="C1295" s="31" t="s">
        <v>965</v>
      </c>
      <c r="D1295" s="31" t="s">
        <v>1504</v>
      </c>
    </row>
    <row r="1296" spans="1:6" s="5" customFormat="1" x14ac:dyDescent="0.3">
      <c r="A1296" s="26"/>
      <c r="B1296" s="52" t="s">
        <v>1444</v>
      </c>
      <c r="C1296" s="31" t="s">
        <v>965</v>
      </c>
      <c r="D1296" s="31" t="s">
        <v>1504</v>
      </c>
      <c r="E1296" s="31"/>
      <c r="F1296" s="3"/>
    </row>
    <row r="1297" spans="1:6" s="5" customFormat="1" x14ac:dyDescent="0.3">
      <c r="A1297" s="26"/>
      <c r="B1297" s="52" t="s">
        <v>1466</v>
      </c>
      <c r="C1297" s="31" t="s">
        <v>954</v>
      </c>
      <c r="D1297" s="31" t="s">
        <v>1504</v>
      </c>
      <c r="E1297" s="31"/>
      <c r="F1297" s="3"/>
    </row>
    <row r="1298" spans="1:6" x14ac:dyDescent="0.3">
      <c r="B1298" s="52" t="s">
        <v>1445</v>
      </c>
      <c r="C1298" s="31" t="s">
        <v>965</v>
      </c>
      <c r="D1298" s="31" t="s">
        <v>1504</v>
      </c>
    </row>
    <row r="1299" spans="1:6" s="5" customFormat="1" x14ac:dyDescent="0.3">
      <c r="A1299" s="26"/>
      <c r="B1299" s="52" t="s">
        <v>1446</v>
      </c>
      <c r="C1299" s="31" t="s">
        <v>965</v>
      </c>
      <c r="D1299" s="31" t="s">
        <v>1504</v>
      </c>
      <c r="E1299" s="31"/>
      <c r="F1299" s="3"/>
    </row>
    <row r="1300" spans="1:6" s="5" customFormat="1" x14ac:dyDescent="0.3">
      <c r="A1300" s="26"/>
      <c r="B1300" s="52" t="s">
        <v>1447</v>
      </c>
      <c r="C1300" s="31" t="s">
        <v>965</v>
      </c>
      <c r="D1300" s="31" t="s">
        <v>1504</v>
      </c>
      <c r="E1300" s="31"/>
      <c r="F1300" s="3"/>
    </row>
    <row r="1301" spans="1:6" s="5" customFormat="1" x14ac:dyDescent="0.3">
      <c r="A1301" s="26"/>
      <c r="B1301" s="52" t="s">
        <v>1465</v>
      </c>
      <c r="C1301" s="31" t="s">
        <v>3659</v>
      </c>
      <c r="D1301" s="31" t="s">
        <v>1504</v>
      </c>
      <c r="E1301" s="31"/>
      <c r="F1301" s="3"/>
    </row>
    <row r="1302" spans="1:6" x14ac:dyDescent="0.3">
      <c r="B1302" s="52" t="s">
        <v>1448</v>
      </c>
      <c r="C1302" s="31" t="s">
        <v>965</v>
      </c>
      <c r="D1302" s="31" t="s">
        <v>1504</v>
      </c>
    </row>
    <row r="1303" spans="1:6" s="5" customFormat="1" x14ac:dyDescent="0.3">
      <c r="A1303" s="26"/>
      <c r="B1303" s="52" t="s">
        <v>1449</v>
      </c>
      <c r="C1303" s="31" t="s">
        <v>965</v>
      </c>
      <c r="D1303" s="31"/>
      <c r="E1303" s="31"/>
      <c r="F1303" s="3"/>
    </row>
    <row r="1304" spans="1:6" x14ac:dyDescent="0.3">
      <c r="B1304" s="52" t="s">
        <v>1479</v>
      </c>
      <c r="C1304" s="31" t="s">
        <v>914</v>
      </c>
    </row>
    <row r="1305" spans="1:6" x14ac:dyDescent="0.3">
      <c r="B1305" s="52" t="s">
        <v>1480</v>
      </c>
      <c r="C1305" s="31" t="s">
        <v>914</v>
      </c>
    </row>
    <row r="1306" spans="1:6" s="5" customFormat="1" x14ac:dyDescent="0.3">
      <c r="A1306" s="26"/>
      <c r="B1306" s="50" t="s">
        <v>1508</v>
      </c>
      <c r="C1306" s="29" t="s">
        <v>3707</v>
      </c>
      <c r="D1306" s="29" t="s">
        <v>624</v>
      </c>
      <c r="E1306" s="30"/>
      <c r="F1306" s="3"/>
    </row>
    <row r="1307" spans="1:6" x14ac:dyDescent="0.3">
      <c r="B1307" s="52" t="s">
        <v>1481</v>
      </c>
      <c r="C1307" s="31" t="s">
        <v>914</v>
      </c>
      <c r="D1307" s="23" t="s">
        <v>1515</v>
      </c>
    </row>
    <row r="1308" spans="1:6" x14ac:dyDescent="0.3">
      <c r="B1308" s="50" t="s">
        <v>1509</v>
      </c>
      <c r="C1308" s="29" t="s">
        <v>3707</v>
      </c>
      <c r="D1308" s="29" t="s">
        <v>624</v>
      </c>
      <c r="E1308" s="30"/>
    </row>
    <row r="1309" spans="1:6" s="5" customFormat="1" x14ac:dyDescent="0.3">
      <c r="A1309" s="26"/>
      <c r="B1309" s="50" t="s">
        <v>1510</v>
      </c>
      <c r="C1309" s="29" t="s">
        <v>3707</v>
      </c>
      <c r="D1309" s="29" t="s">
        <v>624</v>
      </c>
      <c r="E1309" s="30"/>
      <c r="F1309" s="3"/>
    </row>
    <row r="1310" spans="1:6" s="10" customFormat="1" x14ac:dyDescent="0.3">
      <c r="A1310" s="26"/>
      <c r="B1310" s="52" t="s">
        <v>1482</v>
      </c>
      <c r="C1310" s="31" t="s">
        <v>914</v>
      </c>
      <c r="D1310" s="23"/>
      <c r="E1310" s="31"/>
      <c r="F1310" s="11"/>
    </row>
    <row r="1311" spans="1:6" s="4" customFormat="1" x14ac:dyDescent="0.3">
      <c r="A1311" s="26"/>
      <c r="B1311" s="50" t="s">
        <v>1511</v>
      </c>
      <c r="C1311" s="29" t="s">
        <v>3707</v>
      </c>
      <c r="D1311" s="29" t="s">
        <v>624</v>
      </c>
      <c r="E1311" s="30"/>
      <c r="F1311" s="3"/>
    </row>
    <row r="1312" spans="1:6" s="4" customFormat="1" x14ac:dyDescent="0.3">
      <c r="A1312" s="26"/>
      <c r="B1312" s="50" t="s">
        <v>1512</v>
      </c>
      <c r="C1312" s="29" t="s">
        <v>3707</v>
      </c>
      <c r="D1312" s="29" t="s">
        <v>624</v>
      </c>
      <c r="E1312" s="30"/>
      <c r="F1312" s="3"/>
    </row>
    <row r="1313" spans="1:6" s="4" customFormat="1" x14ac:dyDescent="0.3">
      <c r="A1313" s="26"/>
      <c r="B1313" s="50" t="s">
        <v>1513</v>
      </c>
      <c r="C1313" s="29" t="s">
        <v>3707</v>
      </c>
      <c r="D1313" s="29" t="s">
        <v>624</v>
      </c>
      <c r="E1313" s="30"/>
      <c r="F1313" s="3"/>
    </row>
    <row r="1314" spans="1:6" s="4" customFormat="1" x14ac:dyDescent="0.3">
      <c r="A1314" s="26"/>
      <c r="B1314" s="52" t="s">
        <v>1517</v>
      </c>
      <c r="C1314" s="31" t="s">
        <v>1493</v>
      </c>
      <c r="D1314" s="23"/>
      <c r="E1314" s="31"/>
      <c r="F1314" s="3"/>
    </row>
    <row r="1315" spans="1:6" s="5" customFormat="1" x14ac:dyDescent="0.3">
      <c r="A1315" s="26"/>
      <c r="B1315" s="50" t="s">
        <v>1514</v>
      </c>
      <c r="C1315" s="29" t="s">
        <v>3707</v>
      </c>
      <c r="D1315" s="29" t="s">
        <v>624</v>
      </c>
      <c r="E1315" s="30"/>
      <c r="F1315" s="3"/>
    </row>
    <row r="1316" spans="1:6" s="5" customFormat="1" x14ac:dyDescent="0.3">
      <c r="A1316" s="26"/>
      <c r="B1316" s="52" t="s">
        <v>1516</v>
      </c>
      <c r="C1316" s="31" t="s">
        <v>1489</v>
      </c>
      <c r="D1316" s="23"/>
      <c r="E1316" s="31"/>
      <c r="F1316" s="3"/>
    </row>
    <row r="1317" spans="1:6" s="5" customFormat="1" x14ac:dyDescent="0.3">
      <c r="A1317" s="26"/>
      <c r="B1317" s="52" t="s">
        <v>1470</v>
      </c>
      <c r="C1317" s="31" t="s">
        <v>959</v>
      </c>
      <c r="D1317" s="23"/>
      <c r="E1317" s="31"/>
      <c r="F1317" s="3"/>
    </row>
    <row r="1318" spans="1:6" x14ac:dyDescent="0.3">
      <c r="B1318" s="50" t="s">
        <v>1518</v>
      </c>
      <c r="C1318" s="29" t="s">
        <v>3707</v>
      </c>
      <c r="D1318" s="29" t="s">
        <v>624</v>
      </c>
      <c r="E1318" s="30"/>
    </row>
    <row r="1319" spans="1:6" s="5" customFormat="1" x14ac:dyDescent="0.3">
      <c r="A1319" s="26"/>
      <c r="B1319" s="52" t="s">
        <v>1450</v>
      </c>
      <c r="C1319" s="31" t="s">
        <v>965</v>
      </c>
      <c r="D1319" s="23"/>
      <c r="E1319" s="31"/>
      <c r="F1319" s="3"/>
    </row>
    <row r="1320" spans="1:6" x14ac:dyDescent="0.3">
      <c r="B1320" s="52" t="s">
        <v>1519</v>
      </c>
      <c r="C1320" s="31" t="s">
        <v>3492</v>
      </c>
    </row>
    <row r="1321" spans="1:6" x14ac:dyDescent="0.3">
      <c r="B1321" s="50" t="s">
        <v>1451</v>
      </c>
      <c r="C1321" s="30" t="s">
        <v>965</v>
      </c>
      <c r="D1321" s="29" t="s">
        <v>3658</v>
      </c>
      <c r="E1321" s="30"/>
    </row>
    <row r="1322" spans="1:6" x14ac:dyDescent="0.3">
      <c r="B1322" s="53" t="s">
        <v>1520</v>
      </c>
      <c r="C1322" s="33" t="s">
        <v>821</v>
      </c>
      <c r="D1322" s="32"/>
      <c r="E1322" s="33"/>
    </row>
    <row r="1323" spans="1:6" x14ac:dyDescent="0.3">
      <c r="B1323" s="61" t="s">
        <v>1490</v>
      </c>
      <c r="C1323" s="30" t="s">
        <v>1493</v>
      </c>
      <c r="D1323" s="30"/>
      <c r="E1323" s="30" t="s">
        <v>3527</v>
      </c>
    </row>
    <row r="1324" spans="1:6" x14ac:dyDescent="0.3">
      <c r="B1324" s="61" t="s">
        <v>1483</v>
      </c>
      <c r="C1324" s="30" t="s">
        <v>914</v>
      </c>
      <c r="D1324" s="30"/>
      <c r="E1324" s="30" t="s">
        <v>3527</v>
      </c>
    </row>
    <row r="1325" spans="1:6" x14ac:dyDescent="0.3">
      <c r="B1325" s="61" t="s">
        <v>1471</v>
      </c>
      <c r="C1325" s="30" t="s">
        <v>959</v>
      </c>
      <c r="D1325" s="30"/>
      <c r="E1325" s="30" t="s">
        <v>3527</v>
      </c>
    </row>
    <row r="1326" spans="1:6" x14ac:dyDescent="0.3">
      <c r="B1326" s="61" t="s">
        <v>1475</v>
      </c>
      <c r="C1326" s="30" t="s">
        <v>3646</v>
      </c>
      <c r="D1326" s="30"/>
      <c r="E1326" s="30" t="s">
        <v>3527</v>
      </c>
    </row>
    <row r="1327" spans="1:6" x14ac:dyDescent="0.3">
      <c r="B1327" s="50" t="s">
        <v>1472</v>
      </c>
      <c r="C1327" s="30" t="s">
        <v>959</v>
      </c>
      <c r="D1327" s="30" t="s">
        <v>1270</v>
      </c>
      <c r="E1327" s="30"/>
    </row>
    <row r="1328" spans="1:6" x14ac:dyDescent="0.3">
      <c r="B1328" s="64" t="s">
        <v>1521</v>
      </c>
      <c r="C1328" s="30" t="s">
        <v>3492</v>
      </c>
      <c r="D1328" s="30" t="s">
        <v>1270</v>
      </c>
      <c r="E1328" s="30"/>
    </row>
    <row r="1329" spans="1:6" x14ac:dyDescent="0.3">
      <c r="B1329" s="50" t="s">
        <v>1473</v>
      </c>
      <c r="C1329" s="30" t="s">
        <v>959</v>
      </c>
      <c r="D1329" s="30" t="s">
        <v>1270</v>
      </c>
      <c r="E1329" s="30"/>
    </row>
    <row r="1330" spans="1:6" x14ac:dyDescent="0.3">
      <c r="B1330" s="52" t="s">
        <v>1452</v>
      </c>
      <c r="C1330" s="31" t="s">
        <v>965</v>
      </c>
      <c r="D1330" s="31"/>
    </row>
    <row r="1331" spans="1:6" x14ac:dyDescent="0.3">
      <c r="B1331" s="50" t="s">
        <v>1453</v>
      </c>
      <c r="C1331" s="30" t="s">
        <v>965</v>
      </c>
      <c r="D1331" s="30" t="s">
        <v>3634</v>
      </c>
      <c r="E1331" s="30"/>
    </row>
    <row r="1332" spans="1:6" x14ac:dyDescent="0.3">
      <c r="B1332" s="52" t="s">
        <v>1454</v>
      </c>
      <c r="C1332" s="31" t="s">
        <v>965</v>
      </c>
      <c r="D1332" s="31"/>
    </row>
    <row r="1333" spans="1:6" x14ac:dyDescent="0.3">
      <c r="B1333" s="52" t="s">
        <v>1484</v>
      </c>
      <c r="C1333" s="31" t="s">
        <v>914</v>
      </c>
      <c r="D1333" s="31"/>
    </row>
    <row r="1334" spans="1:6" x14ac:dyDescent="0.3">
      <c r="B1334" s="52" t="s">
        <v>1496</v>
      </c>
      <c r="C1334" s="31" t="s">
        <v>3648</v>
      </c>
    </row>
    <row r="1335" spans="1:6" x14ac:dyDescent="0.3">
      <c r="B1335" s="52" t="s">
        <v>1455</v>
      </c>
      <c r="C1335" s="31" t="s">
        <v>965</v>
      </c>
    </row>
    <row r="1336" spans="1:6" x14ac:dyDescent="0.3">
      <c r="B1336" s="52" t="s">
        <v>1522</v>
      </c>
      <c r="C1336" s="31" t="s">
        <v>965</v>
      </c>
    </row>
    <row r="1337" spans="1:6" x14ac:dyDescent="0.3">
      <c r="B1337" s="52" t="s">
        <v>1523</v>
      </c>
      <c r="C1337" s="31" t="s">
        <v>965</v>
      </c>
    </row>
    <row r="1338" spans="1:6" s="8" customFormat="1" x14ac:dyDescent="0.3">
      <c r="A1338" s="26"/>
      <c r="B1338" s="52" t="s">
        <v>1491</v>
      </c>
      <c r="C1338" s="31" t="s">
        <v>1493</v>
      </c>
      <c r="D1338" s="23"/>
      <c r="E1338" s="31"/>
      <c r="F1338" s="9"/>
    </row>
    <row r="1339" spans="1:6" s="5" customFormat="1" x14ac:dyDescent="0.3">
      <c r="A1339" s="26"/>
      <c r="B1339" s="52" t="s">
        <v>1492</v>
      </c>
      <c r="C1339" s="31" t="s">
        <v>1493</v>
      </c>
      <c r="D1339" s="23"/>
      <c r="E1339" s="31"/>
      <c r="F1339" s="3"/>
    </row>
    <row r="1340" spans="1:6" x14ac:dyDescent="0.3">
      <c r="B1340" s="52" t="s">
        <v>1456</v>
      </c>
      <c r="C1340" s="31" t="s">
        <v>965</v>
      </c>
    </row>
    <row r="1341" spans="1:6" s="8" customFormat="1" x14ac:dyDescent="0.3">
      <c r="A1341" s="26"/>
      <c r="B1341" s="52" t="s">
        <v>1486</v>
      </c>
      <c r="C1341" s="31" t="s">
        <v>1489</v>
      </c>
      <c r="D1341" s="23"/>
      <c r="E1341" s="31"/>
      <c r="F1341" s="9"/>
    </row>
    <row r="1342" spans="1:6" s="8" customFormat="1" x14ac:dyDescent="0.3">
      <c r="A1342" s="26"/>
      <c r="B1342" s="52" t="s">
        <v>1487</v>
      </c>
      <c r="C1342" s="31" t="s">
        <v>1489</v>
      </c>
      <c r="D1342" s="23"/>
      <c r="E1342" s="31"/>
      <c r="F1342" s="9"/>
    </row>
    <row r="1343" spans="1:6" s="8" customFormat="1" x14ac:dyDescent="0.3">
      <c r="A1343" s="26"/>
      <c r="B1343" s="52" t="s">
        <v>1524</v>
      </c>
      <c r="C1343" s="31" t="s">
        <v>3492</v>
      </c>
      <c r="D1343" s="23"/>
      <c r="E1343" s="31"/>
      <c r="F1343" s="9"/>
    </row>
    <row r="1344" spans="1:6" s="8" customFormat="1" x14ac:dyDescent="0.3">
      <c r="A1344" s="26"/>
      <c r="B1344" s="52" t="s">
        <v>1525</v>
      </c>
      <c r="C1344" s="31" t="s">
        <v>3492</v>
      </c>
      <c r="D1344" s="23"/>
      <c r="E1344" s="31"/>
      <c r="F1344" s="9"/>
    </row>
    <row r="1345" spans="1:6" s="10" customFormat="1" x14ac:dyDescent="0.3">
      <c r="A1345" s="26"/>
      <c r="B1345" s="52" t="s">
        <v>1457</v>
      </c>
      <c r="C1345" s="31" t="s">
        <v>965</v>
      </c>
      <c r="D1345" s="23"/>
      <c r="E1345" s="31"/>
      <c r="F1345" s="11"/>
    </row>
    <row r="1346" spans="1:6" s="10" customFormat="1" x14ac:dyDescent="0.3">
      <c r="A1346" s="26"/>
      <c r="B1346" s="52" t="s">
        <v>1526</v>
      </c>
      <c r="C1346" s="31" t="s">
        <v>953</v>
      </c>
      <c r="D1346" s="23"/>
      <c r="E1346" s="31"/>
      <c r="F1346" s="11"/>
    </row>
    <row r="1347" spans="1:6" s="10" customFormat="1" x14ac:dyDescent="0.3">
      <c r="A1347" s="26"/>
      <c r="B1347" s="52" t="s">
        <v>1527</v>
      </c>
      <c r="C1347" s="31" t="s">
        <v>1528</v>
      </c>
      <c r="D1347" s="23"/>
      <c r="E1347" s="31"/>
      <c r="F1347" s="11"/>
    </row>
    <row r="1348" spans="1:6" x14ac:dyDescent="0.3">
      <c r="B1348" s="52" t="s">
        <v>1529</v>
      </c>
      <c r="C1348" s="31" t="s">
        <v>965</v>
      </c>
      <c r="D1348" s="31"/>
    </row>
    <row r="1349" spans="1:6" x14ac:dyDescent="0.3">
      <c r="B1349" s="52" t="s">
        <v>1458</v>
      </c>
      <c r="C1349" s="31" t="s">
        <v>965</v>
      </c>
      <c r="D1349" s="31"/>
    </row>
    <row r="1350" spans="1:6" x14ac:dyDescent="0.3">
      <c r="B1350" s="54" t="s">
        <v>1531</v>
      </c>
      <c r="C1350" s="35" t="s">
        <v>957</v>
      </c>
      <c r="D1350" s="34"/>
      <c r="E1350" s="35"/>
    </row>
    <row r="1351" spans="1:6" x14ac:dyDescent="0.3">
      <c r="B1351" s="50" t="s">
        <v>1530</v>
      </c>
      <c r="C1351" s="30" t="s">
        <v>965</v>
      </c>
      <c r="D1351" s="30" t="s">
        <v>1505</v>
      </c>
      <c r="E1351" s="30"/>
    </row>
    <row r="1352" spans="1:6" x14ac:dyDescent="0.3">
      <c r="B1352" s="52" t="s">
        <v>1467</v>
      </c>
      <c r="C1352" s="31" t="s">
        <v>954</v>
      </c>
      <c r="D1352" s="31"/>
    </row>
    <row r="1353" spans="1:6" x14ac:dyDescent="0.3">
      <c r="B1353" s="54" t="s">
        <v>1532</v>
      </c>
      <c r="C1353" s="35" t="s">
        <v>806</v>
      </c>
      <c r="D1353" s="35"/>
      <c r="E1353" s="35"/>
    </row>
    <row r="1354" spans="1:6" x14ac:dyDescent="0.3">
      <c r="B1354" s="54" t="s">
        <v>1533</v>
      </c>
      <c r="C1354" s="35" t="s">
        <v>806</v>
      </c>
      <c r="D1354" s="35"/>
      <c r="E1354" s="35"/>
    </row>
    <row r="1355" spans="1:6" x14ac:dyDescent="0.3">
      <c r="B1355" s="54" t="s">
        <v>1534</v>
      </c>
      <c r="C1355" s="35" t="s">
        <v>806</v>
      </c>
      <c r="D1355" s="35"/>
      <c r="E1355" s="35"/>
    </row>
    <row r="1356" spans="1:6" x14ac:dyDescent="0.3">
      <c r="B1356" s="54" t="s">
        <v>1535</v>
      </c>
      <c r="C1356" s="35" t="s">
        <v>806</v>
      </c>
      <c r="D1356" s="35"/>
      <c r="E1356" s="35"/>
    </row>
    <row r="1357" spans="1:6" s="8" customFormat="1" x14ac:dyDescent="0.3">
      <c r="A1357" s="26"/>
      <c r="B1357" s="53" t="s">
        <v>1537</v>
      </c>
      <c r="C1357" s="33" t="s">
        <v>821</v>
      </c>
      <c r="D1357" s="33"/>
      <c r="E1357" s="33"/>
      <c r="F1357" s="9"/>
    </row>
    <row r="1358" spans="1:6" s="15" customFormat="1" x14ac:dyDescent="0.3">
      <c r="A1358" s="26"/>
      <c r="B1358" s="53" t="s">
        <v>1536</v>
      </c>
      <c r="C1358" s="33" t="s">
        <v>1051</v>
      </c>
      <c r="D1358" s="33"/>
      <c r="E1358" s="33"/>
      <c r="F1358" s="14"/>
    </row>
    <row r="1359" spans="1:6" s="15" customFormat="1" x14ac:dyDescent="0.3">
      <c r="A1359" s="26"/>
      <c r="B1359" s="53" t="s">
        <v>1538</v>
      </c>
      <c r="C1359" s="33" t="s">
        <v>1051</v>
      </c>
      <c r="D1359" s="33"/>
      <c r="E1359" s="33"/>
      <c r="F1359" s="14"/>
    </row>
    <row r="1360" spans="1:6" s="15" customFormat="1" x14ac:dyDescent="0.3">
      <c r="A1360" s="26"/>
      <c r="B1360" s="52" t="s">
        <v>1459</v>
      </c>
      <c r="C1360" s="31" t="s">
        <v>965</v>
      </c>
      <c r="D1360" s="23"/>
      <c r="E1360" s="31"/>
      <c r="F1360" s="14"/>
    </row>
    <row r="1361" spans="1:6" x14ac:dyDescent="0.3">
      <c r="B1361" s="52" t="s">
        <v>1460</v>
      </c>
      <c r="C1361" s="31" t="s">
        <v>965</v>
      </c>
    </row>
    <row r="1362" spans="1:6" x14ac:dyDescent="0.3">
      <c r="B1362" s="52" t="s">
        <v>1539</v>
      </c>
      <c r="C1362" s="31" t="s">
        <v>800</v>
      </c>
    </row>
    <row r="1363" spans="1:6" x14ac:dyDescent="0.3">
      <c r="B1363" s="52" t="s">
        <v>1540</v>
      </c>
      <c r="C1363" s="31" t="s">
        <v>914</v>
      </c>
    </row>
    <row r="1364" spans="1:6" x14ac:dyDescent="0.3">
      <c r="B1364" s="52" t="s">
        <v>1474</v>
      </c>
      <c r="C1364" s="31" t="s">
        <v>959</v>
      </c>
    </row>
    <row r="1365" spans="1:6" x14ac:dyDescent="0.3">
      <c r="B1365" s="52" t="s">
        <v>1461</v>
      </c>
      <c r="C1365" s="31" t="s">
        <v>965</v>
      </c>
    </row>
    <row r="1366" spans="1:6" x14ac:dyDescent="0.3">
      <c r="B1366" s="52" t="s">
        <v>1476</v>
      </c>
      <c r="C1366" s="31" t="s">
        <v>3646</v>
      </c>
    </row>
    <row r="1367" spans="1:6" x14ac:dyDescent="0.3">
      <c r="B1367" s="52" t="s">
        <v>1541</v>
      </c>
      <c r="C1367" s="31" t="s">
        <v>959</v>
      </c>
    </row>
    <row r="1368" spans="1:6" x14ac:dyDescent="0.3">
      <c r="B1368" s="52" t="s">
        <v>1542</v>
      </c>
      <c r="C1368" s="31" t="s">
        <v>965</v>
      </c>
    </row>
    <row r="1369" spans="1:6" s="5" customFormat="1" x14ac:dyDescent="0.3">
      <c r="A1369" s="26"/>
      <c r="B1369" s="54" t="s">
        <v>1543</v>
      </c>
      <c r="C1369" s="35" t="s">
        <v>957</v>
      </c>
      <c r="D1369" s="34"/>
      <c r="E1369" s="35"/>
      <c r="F1369" s="3"/>
    </row>
    <row r="1370" spans="1:6" s="5" customFormat="1" x14ac:dyDescent="0.3">
      <c r="A1370" s="26"/>
      <c r="B1370" s="55" t="s">
        <v>1501</v>
      </c>
      <c r="C1370" s="36" t="s">
        <v>1503</v>
      </c>
      <c r="D1370" s="37"/>
      <c r="E1370" s="36"/>
      <c r="F1370" s="3"/>
    </row>
    <row r="1371" spans="1:6" s="5" customFormat="1" x14ac:dyDescent="0.3">
      <c r="A1371" s="26"/>
      <c r="B1371" s="55" t="s">
        <v>2158</v>
      </c>
      <c r="C1371" s="36" t="s">
        <v>2157</v>
      </c>
      <c r="D1371" s="37"/>
      <c r="E1371" s="36"/>
      <c r="F1371" s="3"/>
    </row>
    <row r="1372" spans="1:6" s="5" customFormat="1" x14ac:dyDescent="0.3">
      <c r="A1372" s="26"/>
      <c r="B1372" s="55" t="s">
        <v>1502</v>
      </c>
      <c r="C1372" s="36" t="s">
        <v>1503</v>
      </c>
      <c r="D1372" s="37"/>
      <c r="E1372" s="36"/>
      <c r="F1372" s="3"/>
    </row>
    <row r="1373" spans="1:6" x14ac:dyDescent="0.3">
      <c r="B1373" s="52" t="s">
        <v>1488</v>
      </c>
      <c r="C1373" s="31" t="s">
        <v>1489</v>
      </c>
    </row>
    <row r="1374" spans="1:6" s="5" customFormat="1" x14ac:dyDescent="0.3">
      <c r="A1374" s="26"/>
      <c r="B1374" s="52" t="s">
        <v>1544</v>
      </c>
      <c r="C1374" s="31" t="s">
        <v>965</v>
      </c>
      <c r="D1374" s="23" t="s">
        <v>3533</v>
      </c>
      <c r="E1374" s="31"/>
      <c r="F1374" s="3"/>
    </row>
    <row r="1375" spans="1:6" s="5" customFormat="1" x14ac:dyDescent="0.3">
      <c r="A1375" s="26"/>
      <c r="B1375" s="52" t="s">
        <v>1462</v>
      </c>
      <c r="C1375" s="31" t="s">
        <v>965</v>
      </c>
      <c r="D1375" s="23"/>
      <c r="E1375" s="31"/>
      <c r="F1375" s="3"/>
    </row>
    <row r="1376" spans="1:6" s="5" customFormat="1" x14ac:dyDescent="0.3">
      <c r="A1376" s="26"/>
      <c r="B1376" s="52" t="s">
        <v>1485</v>
      </c>
      <c r="C1376" s="31" t="s">
        <v>914</v>
      </c>
      <c r="D1376" s="23"/>
      <c r="E1376" s="31"/>
      <c r="F1376" s="3"/>
    </row>
    <row r="1377" spans="1:6" s="4" customFormat="1" x14ac:dyDescent="0.3">
      <c r="A1377" s="26"/>
      <c r="B1377" s="52" t="s">
        <v>1463</v>
      </c>
      <c r="C1377" s="31" t="s">
        <v>965</v>
      </c>
      <c r="D1377" s="23"/>
      <c r="E1377" s="31"/>
      <c r="F1377" s="3"/>
    </row>
    <row r="1378" spans="1:6" s="5" customFormat="1" x14ac:dyDescent="0.3">
      <c r="A1378" s="26"/>
      <c r="B1378" s="61" t="s">
        <v>1464</v>
      </c>
      <c r="C1378" s="30" t="s">
        <v>965</v>
      </c>
      <c r="D1378" s="28" t="s">
        <v>1545</v>
      </c>
      <c r="E1378" s="30"/>
      <c r="F1378" s="3"/>
    </row>
    <row r="1379" spans="1:6" s="5" customFormat="1" x14ac:dyDescent="0.3">
      <c r="A1379" s="26"/>
      <c r="B1379" s="52" t="s">
        <v>1497</v>
      </c>
      <c r="C1379" s="31" t="s">
        <v>1498</v>
      </c>
      <c r="D1379" s="23"/>
      <c r="E1379" s="31"/>
      <c r="F1379" s="3"/>
    </row>
    <row r="1380" spans="1:6" s="5" customFormat="1" x14ac:dyDescent="0.3">
      <c r="A1380" s="26"/>
      <c r="B1380" s="52" t="s">
        <v>1573</v>
      </c>
      <c r="C1380" s="31" t="s">
        <v>1575</v>
      </c>
      <c r="D1380" s="23"/>
      <c r="E1380" s="31"/>
      <c r="F1380" s="3"/>
    </row>
    <row r="1381" spans="1:6" s="5" customFormat="1" x14ac:dyDescent="0.3">
      <c r="A1381" s="26"/>
      <c r="B1381" s="50" t="s">
        <v>1546</v>
      </c>
      <c r="C1381" s="30" t="s">
        <v>1559</v>
      </c>
      <c r="D1381" s="30" t="s">
        <v>1582</v>
      </c>
      <c r="E1381" s="30"/>
      <c r="F1381" s="3"/>
    </row>
    <row r="1382" spans="1:6" s="5" customFormat="1" x14ac:dyDescent="0.3">
      <c r="A1382" s="26"/>
      <c r="B1382" s="50" t="s">
        <v>1547</v>
      </c>
      <c r="C1382" s="30" t="s">
        <v>1559</v>
      </c>
      <c r="D1382" s="30" t="s">
        <v>1582</v>
      </c>
      <c r="E1382" s="30"/>
      <c r="F1382" s="3"/>
    </row>
    <row r="1383" spans="1:6" s="12" customFormat="1" x14ac:dyDescent="0.3">
      <c r="A1383" s="26"/>
      <c r="B1383" s="50" t="s">
        <v>1548</v>
      </c>
      <c r="C1383" s="30" t="s">
        <v>1559</v>
      </c>
      <c r="D1383" s="30" t="s">
        <v>1582</v>
      </c>
      <c r="E1383" s="30"/>
      <c r="F1383" s="13"/>
    </row>
    <row r="1384" spans="1:6" s="12" customFormat="1" x14ac:dyDescent="0.3">
      <c r="A1384" s="26"/>
      <c r="B1384" s="50" t="s">
        <v>1549</v>
      </c>
      <c r="C1384" s="30" t="s">
        <v>1559</v>
      </c>
      <c r="D1384" s="30" t="s">
        <v>1582</v>
      </c>
      <c r="E1384" s="30"/>
      <c r="F1384" s="13"/>
    </row>
    <row r="1385" spans="1:6" x14ac:dyDescent="0.3">
      <c r="B1385" s="52" t="s">
        <v>1584</v>
      </c>
      <c r="C1385" s="31" t="s">
        <v>1559</v>
      </c>
    </row>
    <row r="1386" spans="1:6" s="12" customFormat="1" x14ac:dyDescent="0.3">
      <c r="A1386" s="26"/>
      <c r="B1386" s="50" t="s">
        <v>1583</v>
      </c>
      <c r="C1386" s="30" t="s">
        <v>1559</v>
      </c>
      <c r="D1386" s="30" t="s">
        <v>1582</v>
      </c>
      <c r="E1386" s="30"/>
      <c r="F1386" s="13"/>
    </row>
    <row r="1387" spans="1:6" s="12" customFormat="1" x14ac:dyDescent="0.3">
      <c r="A1387" s="26"/>
      <c r="B1387" s="61" t="s">
        <v>1565</v>
      </c>
      <c r="C1387" s="30" t="s">
        <v>954</v>
      </c>
      <c r="D1387" s="30" t="s">
        <v>1582</v>
      </c>
      <c r="E1387" s="30"/>
      <c r="F1387" s="13"/>
    </row>
    <row r="1388" spans="1:6" s="12" customFormat="1" x14ac:dyDescent="0.3">
      <c r="A1388" s="26"/>
      <c r="B1388" s="50" t="s">
        <v>1550</v>
      </c>
      <c r="C1388" s="30" t="s">
        <v>1559</v>
      </c>
      <c r="D1388" s="30" t="s">
        <v>1582</v>
      </c>
      <c r="E1388" s="30"/>
      <c r="F1388" s="13"/>
    </row>
    <row r="1389" spans="1:6" x14ac:dyDescent="0.3">
      <c r="B1389" s="50" t="s">
        <v>1551</v>
      </c>
      <c r="C1389" s="30" t="s">
        <v>1559</v>
      </c>
      <c r="D1389" s="30" t="s">
        <v>1582</v>
      </c>
      <c r="E1389" s="30"/>
    </row>
    <row r="1390" spans="1:6" x14ac:dyDescent="0.3">
      <c r="B1390" s="50" t="s">
        <v>1552</v>
      </c>
      <c r="C1390" s="30" t="s">
        <v>1559</v>
      </c>
      <c r="D1390" s="30" t="s">
        <v>1582</v>
      </c>
      <c r="E1390" s="30"/>
    </row>
    <row r="1391" spans="1:6" x14ac:dyDescent="0.3">
      <c r="B1391" s="50" t="s">
        <v>1553</v>
      </c>
      <c r="C1391" s="30" t="s">
        <v>1559</v>
      </c>
      <c r="D1391" s="30" t="s">
        <v>1582</v>
      </c>
      <c r="E1391" s="30"/>
    </row>
    <row r="1392" spans="1:6" x14ac:dyDescent="0.3">
      <c r="B1392" s="50" t="s">
        <v>1554</v>
      </c>
      <c r="C1392" s="30" t="s">
        <v>1559</v>
      </c>
      <c r="D1392" s="30" t="s">
        <v>1582</v>
      </c>
      <c r="E1392" s="30"/>
    </row>
    <row r="1393" spans="1:7" x14ac:dyDescent="0.3">
      <c r="B1393" s="50" t="s">
        <v>1555</v>
      </c>
      <c r="C1393" s="30" t="s">
        <v>1559</v>
      </c>
      <c r="D1393" s="30" t="s">
        <v>1582</v>
      </c>
      <c r="E1393" s="30"/>
    </row>
    <row r="1394" spans="1:7" x14ac:dyDescent="0.3">
      <c r="B1394" s="61" t="s">
        <v>1560</v>
      </c>
      <c r="C1394" s="30" t="s">
        <v>3659</v>
      </c>
      <c r="D1394" s="30" t="s">
        <v>1582</v>
      </c>
      <c r="E1394" s="30"/>
    </row>
    <row r="1395" spans="1:7" x14ac:dyDescent="0.3">
      <c r="B1395" s="58" t="s">
        <v>1576</v>
      </c>
      <c r="C1395" s="41" t="s">
        <v>1581</v>
      </c>
      <c r="D1395" s="40"/>
      <c r="E1395" s="41"/>
    </row>
    <row r="1396" spans="1:7" x14ac:dyDescent="0.3">
      <c r="B1396" s="58" t="s">
        <v>1577</v>
      </c>
      <c r="C1396" s="41" t="s">
        <v>1581</v>
      </c>
      <c r="D1396" s="40"/>
      <c r="E1396" s="41"/>
    </row>
    <row r="1397" spans="1:7" x14ac:dyDescent="0.3">
      <c r="B1397" s="52" t="s">
        <v>1568</v>
      </c>
      <c r="C1397" s="31" t="s">
        <v>1302</v>
      </c>
    </row>
    <row r="1398" spans="1:7" s="5" customFormat="1" x14ac:dyDescent="0.3">
      <c r="A1398" s="26"/>
      <c r="B1398" s="58" t="s">
        <v>1578</v>
      </c>
      <c r="C1398" s="41" t="s">
        <v>1581</v>
      </c>
      <c r="D1398" s="40"/>
      <c r="E1398" s="41"/>
      <c r="F1398" s="3"/>
    </row>
    <row r="1399" spans="1:7" s="5" customFormat="1" x14ac:dyDescent="0.3">
      <c r="A1399" s="26"/>
      <c r="B1399" s="58" t="s">
        <v>1579</v>
      </c>
      <c r="C1399" s="41" t="s">
        <v>1581</v>
      </c>
      <c r="D1399" s="40"/>
      <c r="E1399" s="41"/>
      <c r="F1399" s="3"/>
    </row>
    <row r="1400" spans="1:7" x14ac:dyDescent="0.3">
      <c r="B1400" s="58" t="s">
        <v>1580</v>
      </c>
      <c r="C1400" s="41" t="s">
        <v>1581</v>
      </c>
      <c r="D1400" s="40"/>
      <c r="E1400" s="41"/>
    </row>
    <row r="1401" spans="1:7" x14ac:dyDescent="0.3">
      <c r="B1401" s="52" t="s">
        <v>1566</v>
      </c>
      <c r="C1401" s="31" t="s">
        <v>954</v>
      </c>
    </row>
    <row r="1402" spans="1:7" x14ac:dyDescent="0.3">
      <c r="B1402" s="52" t="s">
        <v>1561</v>
      </c>
      <c r="C1402" s="31" t="s">
        <v>3659</v>
      </c>
    </row>
    <row r="1403" spans="1:7" x14ac:dyDescent="0.3">
      <c r="B1403" s="52" t="s">
        <v>1574</v>
      </c>
      <c r="C1403" s="31" t="s">
        <v>1575</v>
      </c>
    </row>
    <row r="1404" spans="1:7" x14ac:dyDescent="0.3">
      <c r="B1404" s="52" t="s">
        <v>1570</v>
      </c>
      <c r="C1404" s="31" t="s">
        <v>3647</v>
      </c>
      <c r="F1404"/>
      <c r="G1404" s="1"/>
    </row>
    <row r="1405" spans="1:7" x14ac:dyDescent="0.3">
      <c r="B1405" s="52" t="s">
        <v>1571</v>
      </c>
      <c r="C1405" s="31" t="s">
        <v>3648</v>
      </c>
      <c r="F1405"/>
      <c r="G1405" s="1"/>
    </row>
    <row r="1406" spans="1:7" x14ac:dyDescent="0.3">
      <c r="B1406" s="52" t="s">
        <v>1569</v>
      </c>
      <c r="C1406" s="31" t="s">
        <v>1302</v>
      </c>
      <c r="F1406"/>
      <c r="G1406" s="1"/>
    </row>
    <row r="1407" spans="1:7" x14ac:dyDescent="0.3">
      <c r="B1407" s="52" t="s">
        <v>1567</v>
      </c>
      <c r="C1407" s="31" t="s">
        <v>954</v>
      </c>
      <c r="F1407"/>
      <c r="G1407" s="1"/>
    </row>
    <row r="1408" spans="1:7" x14ac:dyDescent="0.3">
      <c r="B1408" s="52" t="s">
        <v>1562</v>
      </c>
      <c r="C1408" s="31" t="s">
        <v>3659</v>
      </c>
      <c r="F1408"/>
      <c r="G1408" s="1"/>
    </row>
    <row r="1409" spans="1:6" x14ac:dyDescent="0.3">
      <c r="B1409" s="52" t="s">
        <v>1585</v>
      </c>
      <c r="C1409" s="31" t="s">
        <v>1559</v>
      </c>
    </row>
    <row r="1410" spans="1:6" x14ac:dyDescent="0.3">
      <c r="B1410" s="50" t="s">
        <v>1586</v>
      </c>
      <c r="C1410" s="29" t="s">
        <v>3707</v>
      </c>
      <c r="D1410" s="29" t="s">
        <v>1587</v>
      </c>
      <c r="E1410" s="30"/>
    </row>
    <row r="1411" spans="1:6" x14ac:dyDescent="0.3">
      <c r="B1411" s="50" t="s">
        <v>1588</v>
      </c>
      <c r="C1411" s="29" t="s">
        <v>3707</v>
      </c>
      <c r="D1411" s="29" t="s">
        <v>1587</v>
      </c>
      <c r="E1411" s="30"/>
    </row>
    <row r="1412" spans="1:6" x14ac:dyDescent="0.3">
      <c r="B1412" s="52" t="s">
        <v>1572</v>
      </c>
      <c r="C1412" s="31" t="s">
        <v>3648</v>
      </c>
    </row>
    <row r="1413" spans="1:6" x14ac:dyDescent="0.3">
      <c r="B1413" s="52" t="s">
        <v>1563</v>
      </c>
      <c r="C1413" s="31" t="s">
        <v>3659</v>
      </c>
    </row>
    <row r="1414" spans="1:6" x14ac:dyDescent="0.3">
      <c r="B1414" s="52" t="s">
        <v>1556</v>
      </c>
      <c r="C1414" s="31" t="s">
        <v>1559</v>
      </c>
    </row>
    <row r="1415" spans="1:6" x14ac:dyDescent="0.3">
      <c r="B1415" s="52" t="s">
        <v>1557</v>
      </c>
      <c r="C1415" s="31" t="s">
        <v>1559</v>
      </c>
    </row>
    <row r="1416" spans="1:6" x14ac:dyDescent="0.3">
      <c r="B1416" s="52" t="s">
        <v>1589</v>
      </c>
      <c r="C1416" s="31" t="s">
        <v>1559</v>
      </c>
    </row>
    <row r="1417" spans="1:6" x14ac:dyDescent="0.3">
      <c r="B1417" s="52" t="s">
        <v>1558</v>
      </c>
      <c r="C1417" s="31" t="s">
        <v>1559</v>
      </c>
    </row>
    <row r="1418" spans="1:6" x14ac:dyDescent="0.3">
      <c r="B1418" s="52" t="s">
        <v>1564</v>
      </c>
      <c r="C1418" s="31" t="s">
        <v>3659</v>
      </c>
    </row>
    <row r="1419" spans="1:6" s="4" customFormat="1" x14ac:dyDescent="0.3">
      <c r="A1419" s="26"/>
      <c r="B1419" s="52" t="s">
        <v>1590</v>
      </c>
      <c r="C1419" s="31" t="s">
        <v>1608</v>
      </c>
      <c r="D1419" s="23"/>
      <c r="E1419" s="31"/>
      <c r="F1419" s="3"/>
    </row>
    <row r="1420" spans="1:6" x14ac:dyDescent="0.3">
      <c r="B1420" s="61" t="s">
        <v>1591</v>
      </c>
      <c r="C1420" s="30" t="s">
        <v>1608</v>
      </c>
      <c r="D1420" s="28"/>
      <c r="E1420" s="30"/>
    </row>
    <row r="1421" spans="1:6" x14ac:dyDescent="0.3">
      <c r="B1421" s="52" t="s">
        <v>1631</v>
      </c>
      <c r="C1421" s="31" t="s">
        <v>959</v>
      </c>
    </row>
    <row r="1422" spans="1:6" x14ac:dyDescent="0.3">
      <c r="B1422" s="52" t="s">
        <v>1617</v>
      </c>
      <c r="C1422" s="31" t="s">
        <v>959</v>
      </c>
    </row>
    <row r="1423" spans="1:6" x14ac:dyDescent="0.3">
      <c r="B1423" s="52" t="s">
        <v>1614</v>
      </c>
      <c r="C1423" s="31" t="s">
        <v>959</v>
      </c>
    </row>
    <row r="1424" spans="1:6" x14ac:dyDescent="0.3">
      <c r="B1424" s="52" t="s">
        <v>1615</v>
      </c>
      <c r="C1424" s="31" t="s">
        <v>959</v>
      </c>
    </row>
    <row r="1425" spans="1:6" s="5" customFormat="1" x14ac:dyDescent="0.3">
      <c r="A1425" s="26"/>
      <c r="B1425" s="52" t="s">
        <v>1592</v>
      </c>
      <c r="C1425" s="31" t="s">
        <v>1608</v>
      </c>
      <c r="D1425" s="23"/>
      <c r="E1425" s="31"/>
      <c r="F1425" s="3"/>
    </row>
    <row r="1426" spans="1:6" x14ac:dyDescent="0.3">
      <c r="B1426" s="50" t="s">
        <v>1593</v>
      </c>
      <c r="C1426" s="30" t="s">
        <v>1608</v>
      </c>
      <c r="D1426" s="29" t="s">
        <v>3737</v>
      </c>
      <c r="E1426" s="30"/>
    </row>
    <row r="1427" spans="1:6" x14ac:dyDescent="0.3">
      <c r="B1427" s="52" t="s">
        <v>1620</v>
      </c>
      <c r="C1427" s="31" t="s">
        <v>1622</v>
      </c>
      <c r="D1427" s="31" t="s">
        <v>1628</v>
      </c>
    </row>
    <row r="1428" spans="1:6" x14ac:dyDescent="0.3">
      <c r="B1428" s="52" t="s">
        <v>1623</v>
      </c>
      <c r="C1428" s="31" t="s">
        <v>1624</v>
      </c>
      <c r="D1428" s="31" t="s">
        <v>1628</v>
      </c>
    </row>
    <row r="1429" spans="1:6" x14ac:dyDescent="0.3">
      <c r="B1429" s="52" t="s">
        <v>1625</v>
      </c>
      <c r="C1429" s="31" t="s">
        <v>1150</v>
      </c>
      <c r="D1429" s="31" t="s">
        <v>1628</v>
      </c>
    </row>
    <row r="1430" spans="1:6" x14ac:dyDescent="0.3">
      <c r="B1430" s="52" t="s">
        <v>1632</v>
      </c>
      <c r="C1430" s="31" t="s">
        <v>959</v>
      </c>
      <c r="D1430" s="31" t="s">
        <v>1628</v>
      </c>
    </row>
    <row r="1431" spans="1:6" x14ac:dyDescent="0.3">
      <c r="B1431" s="54" t="s">
        <v>1633</v>
      </c>
      <c r="C1431" s="35" t="s">
        <v>957</v>
      </c>
      <c r="D1431" s="34"/>
      <c r="E1431" s="35"/>
    </row>
    <row r="1432" spans="1:6" x14ac:dyDescent="0.3">
      <c r="B1432" s="52" t="s">
        <v>1619</v>
      </c>
      <c r="C1432" s="31" t="s">
        <v>3646</v>
      </c>
      <c r="D1432" s="31" t="s">
        <v>1629</v>
      </c>
    </row>
    <row r="1433" spans="1:6" x14ac:dyDescent="0.3">
      <c r="B1433" s="52" t="s">
        <v>1616</v>
      </c>
      <c r="C1433" s="31" t="s">
        <v>959</v>
      </c>
      <c r="D1433" s="31" t="s">
        <v>1629</v>
      </c>
    </row>
    <row r="1434" spans="1:6" x14ac:dyDescent="0.3">
      <c r="B1434" s="52" t="s">
        <v>1594</v>
      </c>
      <c r="C1434" s="31" t="s">
        <v>1608</v>
      </c>
      <c r="D1434" s="31" t="s">
        <v>1630</v>
      </c>
    </row>
    <row r="1435" spans="1:6" x14ac:dyDescent="0.3">
      <c r="B1435" s="52" t="s">
        <v>1611</v>
      </c>
      <c r="C1435" s="31" t="s">
        <v>1613</v>
      </c>
      <c r="D1435" s="31" t="s">
        <v>1630</v>
      </c>
    </row>
    <row r="1436" spans="1:6" x14ac:dyDescent="0.3">
      <c r="B1436" s="52" t="s">
        <v>1595</v>
      </c>
      <c r="C1436" s="31" t="s">
        <v>1608</v>
      </c>
      <c r="D1436" s="31" t="s">
        <v>1630</v>
      </c>
    </row>
    <row r="1437" spans="1:6" s="16" customFormat="1" x14ac:dyDescent="0.3">
      <c r="A1437" s="26"/>
      <c r="B1437" s="52" t="s">
        <v>1596</v>
      </c>
      <c r="C1437" s="31" t="s">
        <v>1608</v>
      </c>
      <c r="D1437" s="31" t="s">
        <v>1630</v>
      </c>
      <c r="E1437" s="31"/>
      <c r="F1437" s="17"/>
    </row>
    <row r="1438" spans="1:6" s="5" customFormat="1" x14ac:dyDescent="0.3">
      <c r="A1438" s="26"/>
      <c r="B1438" s="52" t="s">
        <v>1597</v>
      </c>
      <c r="C1438" s="31" t="s">
        <v>1608</v>
      </c>
      <c r="D1438" s="31" t="s">
        <v>1630</v>
      </c>
      <c r="E1438" s="31"/>
      <c r="F1438" s="3"/>
    </row>
    <row r="1439" spans="1:6" x14ac:dyDescent="0.3">
      <c r="B1439" s="52" t="s">
        <v>1598</v>
      </c>
      <c r="C1439" s="31" t="s">
        <v>1608</v>
      </c>
      <c r="D1439" s="31" t="s">
        <v>1630</v>
      </c>
    </row>
    <row r="1440" spans="1:6" x14ac:dyDescent="0.3">
      <c r="B1440" s="52" t="s">
        <v>1599</v>
      </c>
      <c r="C1440" s="31" t="s">
        <v>1608</v>
      </c>
      <c r="D1440" s="31" t="s">
        <v>1630</v>
      </c>
    </row>
    <row r="1441" spans="2:5" x14ac:dyDescent="0.3">
      <c r="B1441" s="52" t="s">
        <v>1600</v>
      </c>
      <c r="C1441" s="31" t="s">
        <v>1608</v>
      </c>
      <c r="D1441" s="31" t="s">
        <v>1630</v>
      </c>
    </row>
    <row r="1442" spans="2:5" x14ac:dyDescent="0.3">
      <c r="B1442" s="52" t="s">
        <v>1601</v>
      </c>
      <c r="C1442" s="31" t="s">
        <v>1608</v>
      </c>
      <c r="D1442" s="31" t="s">
        <v>1630</v>
      </c>
    </row>
    <row r="1443" spans="2:5" x14ac:dyDescent="0.3">
      <c r="B1443" s="52" t="s">
        <v>1602</v>
      </c>
      <c r="C1443" s="31" t="s">
        <v>1608</v>
      </c>
      <c r="D1443" s="31" t="s">
        <v>1630</v>
      </c>
    </row>
    <row r="1444" spans="2:5" x14ac:dyDescent="0.3">
      <c r="B1444" s="52" t="s">
        <v>1603</v>
      </c>
      <c r="C1444" s="31" t="s">
        <v>1608</v>
      </c>
      <c r="D1444" s="31" t="s">
        <v>1630</v>
      </c>
    </row>
    <row r="1445" spans="2:5" x14ac:dyDescent="0.3">
      <c r="B1445" s="52" t="s">
        <v>1609</v>
      </c>
      <c r="C1445" s="31" t="s">
        <v>3659</v>
      </c>
      <c r="D1445" s="31" t="s">
        <v>1630</v>
      </c>
    </row>
    <row r="1446" spans="2:5" x14ac:dyDescent="0.3">
      <c r="B1446" s="52" t="s">
        <v>1604</v>
      </c>
      <c r="C1446" s="31" t="s">
        <v>1608</v>
      </c>
      <c r="D1446" s="31" t="s">
        <v>1630</v>
      </c>
    </row>
    <row r="1447" spans="2:5" x14ac:dyDescent="0.3">
      <c r="B1447" s="52" t="s">
        <v>1621</v>
      </c>
      <c r="C1447" s="31" t="s">
        <v>1622</v>
      </c>
      <c r="D1447" s="31"/>
    </row>
    <row r="1448" spans="2:5" x14ac:dyDescent="0.3">
      <c r="B1448" s="52" t="s">
        <v>1618</v>
      </c>
      <c r="C1448" s="31" t="s">
        <v>959</v>
      </c>
      <c r="D1448" s="31"/>
    </row>
    <row r="1449" spans="2:5" x14ac:dyDescent="0.3">
      <c r="B1449" s="57" t="s">
        <v>1626</v>
      </c>
      <c r="C1449" s="39" t="s">
        <v>1627</v>
      </c>
      <c r="D1449" s="39"/>
      <c r="E1449" s="39"/>
    </row>
    <row r="1450" spans="2:5" x14ac:dyDescent="0.3">
      <c r="B1450" s="50" t="s">
        <v>1634</v>
      </c>
      <c r="C1450" s="29" t="s">
        <v>3492</v>
      </c>
      <c r="D1450" s="29" t="s">
        <v>3658</v>
      </c>
      <c r="E1450" s="30"/>
    </row>
    <row r="1451" spans="2:5" x14ac:dyDescent="0.3">
      <c r="B1451" s="52" t="s">
        <v>1605</v>
      </c>
      <c r="C1451" s="31" t="s">
        <v>1608</v>
      </c>
    </row>
    <row r="1452" spans="2:5" x14ac:dyDescent="0.3">
      <c r="B1452" s="52" t="s">
        <v>1606</v>
      </c>
      <c r="C1452" s="31" t="s">
        <v>1608</v>
      </c>
    </row>
    <row r="1453" spans="2:5" x14ac:dyDescent="0.3">
      <c r="B1453" s="52" t="s">
        <v>1635</v>
      </c>
      <c r="C1453" s="31" t="s">
        <v>965</v>
      </c>
    </row>
    <row r="1454" spans="2:5" x14ac:dyDescent="0.3">
      <c r="B1454" s="52" t="s">
        <v>1636</v>
      </c>
      <c r="C1454" s="31" t="s">
        <v>965</v>
      </c>
    </row>
    <row r="1455" spans="2:5" x14ac:dyDescent="0.3">
      <c r="B1455" s="52" t="s">
        <v>1607</v>
      </c>
      <c r="C1455" s="31" t="s">
        <v>1608</v>
      </c>
    </row>
    <row r="1456" spans="2:5" x14ac:dyDescent="0.3">
      <c r="B1456" s="52" t="s">
        <v>1637</v>
      </c>
      <c r="C1456" s="31" t="s">
        <v>3646</v>
      </c>
    </row>
    <row r="1457" spans="2:3" x14ac:dyDescent="0.3">
      <c r="B1457" s="52" t="s">
        <v>1638</v>
      </c>
      <c r="C1457" s="31" t="s">
        <v>959</v>
      </c>
    </row>
    <row r="1458" spans="2:3" x14ac:dyDescent="0.3">
      <c r="B1458" s="52" t="s">
        <v>1639</v>
      </c>
      <c r="C1458" s="31" t="s">
        <v>3646</v>
      </c>
    </row>
    <row r="1459" spans="2:3" x14ac:dyDescent="0.3">
      <c r="B1459" s="52" t="s">
        <v>1640</v>
      </c>
      <c r="C1459" s="31" t="s">
        <v>959</v>
      </c>
    </row>
    <row r="1460" spans="2:3" x14ac:dyDescent="0.3">
      <c r="B1460" s="52" t="s">
        <v>1612</v>
      </c>
      <c r="C1460" s="31" t="s">
        <v>1613</v>
      </c>
    </row>
    <row r="1461" spans="2:3" x14ac:dyDescent="0.3">
      <c r="B1461" s="52" t="s">
        <v>1610</v>
      </c>
      <c r="C1461" s="31" t="s">
        <v>3659</v>
      </c>
    </row>
    <row r="1462" spans="2:3" x14ac:dyDescent="0.3">
      <c r="B1462" s="52" t="s">
        <v>1641</v>
      </c>
      <c r="C1462" s="31" t="s">
        <v>1678</v>
      </c>
    </row>
    <row r="1463" spans="2:3" x14ac:dyDescent="0.3">
      <c r="B1463" s="52" t="s">
        <v>1642</v>
      </c>
      <c r="C1463" s="31" t="s">
        <v>1678</v>
      </c>
    </row>
    <row r="1464" spans="2:3" x14ac:dyDescent="0.3">
      <c r="B1464" s="52" t="s">
        <v>1643</v>
      </c>
      <c r="C1464" s="31" t="s">
        <v>1678</v>
      </c>
    </row>
    <row r="1465" spans="2:3" x14ac:dyDescent="0.3">
      <c r="B1465" s="52" t="s">
        <v>1644</v>
      </c>
      <c r="C1465" s="31" t="s">
        <v>1678</v>
      </c>
    </row>
    <row r="1466" spans="2:3" x14ac:dyDescent="0.3">
      <c r="B1466" s="52" t="s">
        <v>1645</v>
      </c>
      <c r="C1466" s="31" t="s">
        <v>1678</v>
      </c>
    </row>
    <row r="1467" spans="2:3" x14ac:dyDescent="0.3">
      <c r="B1467" s="52" t="s">
        <v>1646</v>
      </c>
      <c r="C1467" s="31" t="s">
        <v>1678</v>
      </c>
    </row>
    <row r="1468" spans="2:3" x14ac:dyDescent="0.3">
      <c r="B1468" s="52" t="s">
        <v>1647</v>
      </c>
      <c r="C1468" s="31" t="s">
        <v>1678</v>
      </c>
    </row>
    <row r="1469" spans="2:3" x14ac:dyDescent="0.3">
      <c r="B1469" s="52" t="s">
        <v>1648</v>
      </c>
      <c r="C1469" s="31" t="s">
        <v>1678</v>
      </c>
    </row>
    <row r="1470" spans="2:3" x14ac:dyDescent="0.3">
      <c r="B1470" s="52" t="s">
        <v>1649</v>
      </c>
      <c r="C1470" s="31" t="s">
        <v>1678</v>
      </c>
    </row>
    <row r="1471" spans="2:3" x14ac:dyDescent="0.3">
      <c r="B1471" s="52" t="s">
        <v>1650</v>
      </c>
      <c r="C1471" s="31" t="s">
        <v>1678</v>
      </c>
    </row>
    <row r="1472" spans="2:3" x14ac:dyDescent="0.3">
      <c r="B1472" s="52" t="s">
        <v>1651</v>
      </c>
      <c r="C1472" s="31" t="s">
        <v>1678</v>
      </c>
    </row>
    <row r="1473" spans="2:3" x14ac:dyDescent="0.3">
      <c r="B1473" s="52" t="s">
        <v>1652</v>
      </c>
      <c r="C1473" s="31" t="s">
        <v>1678</v>
      </c>
    </row>
    <row r="1474" spans="2:3" x14ac:dyDescent="0.3">
      <c r="B1474" s="52" t="s">
        <v>1653</v>
      </c>
      <c r="C1474" s="31" t="s">
        <v>1678</v>
      </c>
    </row>
    <row r="1475" spans="2:3" x14ac:dyDescent="0.3">
      <c r="B1475" s="52" t="s">
        <v>1654</v>
      </c>
      <c r="C1475" s="31" t="s">
        <v>1678</v>
      </c>
    </row>
    <row r="1476" spans="2:3" x14ac:dyDescent="0.3">
      <c r="B1476" s="52" t="s">
        <v>1655</v>
      </c>
      <c r="C1476" s="31" t="s">
        <v>1678</v>
      </c>
    </row>
    <row r="1477" spans="2:3" x14ac:dyDescent="0.3">
      <c r="B1477" s="52" t="s">
        <v>1656</v>
      </c>
      <c r="C1477" s="31" t="s">
        <v>1678</v>
      </c>
    </row>
    <row r="1478" spans="2:3" x14ac:dyDescent="0.3">
      <c r="B1478" s="52" t="s">
        <v>1657</v>
      </c>
      <c r="C1478" s="31" t="s">
        <v>1678</v>
      </c>
    </row>
    <row r="1479" spans="2:3" x14ac:dyDescent="0.3">
      <c r="B1479" s="52" t="s">
        <v>1658</v>
      </c>
      <c r="C1479" s="31" t="s">
        <v>1678</v>
      </c>
    </row>
    <row r="1480" spans="2:3" x14ac:dyDescent="0.3">
      <c r="B1480" s="52" t="s">
        <v>1659</v>
      </c>
      <c r="C1480" s="31" t="s">
        <v>1678</v>
      </c>
    </row>
    <row r="1481" spans="2:3" x14ac:dyDescent="0.3">
      <c r="B1481" s="52" t="s">
        <v>1660</v>
      </c>
      <c r="C1481" s="31" t="s">
        <v>1678</v>
      </c>
    </row>
    <row r="1482" spans="2:3" x14ac:dyDescent="0.3">
      <c r="B1482" s="52" t="s">
        <v>1661</v>
      </c>
      <c r="C1482" s="31" t="s">
        <v>1678</v>
      </c>
    </row>
    <row r="1483" spans="2:3" x14ac:dyDescent="0.3">
      <c r="B1483" s="52" t="s">
        <v>1662</v>
      </c>
      <c r="C1483" s="31" t="s">
        <v>1678</v>
      </c>
    </row>
    <row r="1484" spans="2:3" x14ac:dyDescent="0.3">
      <c r="B1484" s="52" t="s">
        <v>1663</v>
      </c>
      <c r="C1484" s="31" t="s">
        <v>1678</v>
      </c>
    </row>
    <row r="1485" spans="2:3" x14ac:dyDescent="0.3">
      <c r="B1485" s="52" t="s">
        <v>1664</v>
      </c>
      <c r="C1485" s="31" t="s">
        <v>1678</v>
      </c>
    </row>
    <row r="1486" spans="2:3" x14ac:dyDescent="0.3">
      <c r="B1486" s="52" t="s">
        <v>1665</v>
      </c>
      <c r="C1486" s="31" t="s">
        <v>1678</v>
      </c>
    </row>
    <row r="1487" spans="2:3" x14ac:dyDescent="0.3">
      <c r="B1487" s="52" t="s">
        <v>1701</v>
      </c>
      <c r="C1487" s="31" t="s">
        <v>1678</v>
      </c>
    </row>
    <row r="1488" spans="2:3" x14ac:dyDescent="0.3">
      <c r="B1488" s="52" t="s">
        <v>1666</v>
      </c>
      <c r="C1488" s="31" t="s">
        <v>1678</v>
      </c>
    </row>
    <row r="1489" spans="2:3" x14ac:dyDescent="0.3">
      <c r="B1489" s="52" t="s">
        <v>1667</v>
      </c>
      <c r="C1489" s="31" t="s">
        <v>1678</v>
      </c>
    </row>
    <row r="1490" spans="2:3" x14ac:dyDescent="0.3">
      <c r="B1490" s="52" t="s">
        <v>1668</v>
      </c>
      <c r="C1490" s="31" t="s">
        <v>1678</v>
      </c>
    </row>
    <row r="1491" spans="2:3" x14ac:dyDescent="0.3">
      <c r="B1491" s="52" t="s">
        <v>1669</v>
      </c>
      <c r="C1491" s="31" t="s">
        <v>1678</v>
      </c>
    </row>
    <row r="1492" spans="2:3" x14ac:dyDescent="0.3">
      <c r="B1492" s="52" t="s">
        <v>1670</v>
      </c>
      <c r="C1492" s="31" t="s">
        <v>1678</v>
      </c>
    </row>
    <row r="1493" spans="2:3" x14ac:dyDescent="0.3">
      <c r="B1493" s="52" t="s">
        <v>1671</v>
      </c>
      <c r="C1493" s="31" t="s">
        <v>1678</v>
      </c>
    </row>
    <row r="1494" spans="2:3" x14ac:dyDescent="0.3">
      <c r="B1494" s="52" t="s">
        <v>1672</v>
      </c>
      <c r="C1494" s="31" t="s">
        <v>1678</v>
      </c>
    </row>
    <row r="1495" spans="2:3" x14ac:dyDescent="0.3">
      <c r="B1495" s="52" t="s">
        <v>1673</v>
      </c>
      <c r="C1495" s="31" t="s">
        <v>1678</v>
      </c>
    </row>
    <row r="1496" spans="2:3" x14ac:dyDescent="0.3">
      <c r="B1496" s="52" t="s">
        <v>1674</v>
      </c>
      <c r="C1496" s="31" t="s">
        <v>1678</v>
      </c>
    </row>
    <row r="1497" spans="2:3" x14ac:dyDescent="0.3">
      <c r="B1497" s="52" t="s">
        <v>1675</v>
      </c>
      <c r="C1497" s="31" t="s">
        <v>1678</v>
      </c>
    </row>
    <row r="1498" spans="2:3" x14ac:dyDescent="0.3">
      <c r="B1498" s="52" t="s">
        <v>1676</v>
      </c>
      <c r="C1498" s="31" t="s">
        <v>1678</v>
      </c>
    </row>
    <row r="1499" spans="2:3" x14ac:dyDescent="0.3">
      <c r="B1499" s="52" t="s">
        <v>1677</v>
      </c>
      <c r="C1499" s="31" t="s">
        <v>1678</v>
      </c>
    </row>
    <row r="1500" spans="2:3" x14ac:dyDescent="0.3">
      <c r="B1500" s="52" t="s">
        <v>1679</v>
      </c>
      <c r="C1500" s="31" t="s">
        <v>1678</v>
      </c>
    </row>
    <row r="1501" spans="2:3" x14ac:dyDescent="0.3">
      <c r="B1501" s="52" t="s">
        <v>1680</v>
      </c>
      <c r="C1501" s="31" t="s">
        <v>1678</v>
      </c>
    </row>
    <row r="1502" spans="2:3" x14ac:dyDescent="0.3">
      <c r="B1502" s="52" t="s">
        <v>1681</v>
      </c>
      <c r="C1502" s="31" t="s">
        <v>1678</v>
      </c>
    </row>
    <row r="1503" spans="2:3" x14ac:dyDescent="0.3">
      <c r="B1503" s="52" t="s">
        <v>1682</v>
      </c>
      <c r="C1503" s="31" t="s">
        <v>1678</v>
      </c>
    </row>
    <row r="1504" spans="2:3" x14ac:dyDescent="0.3">
      <c r="B1504" s="52" t="s">
        <v>1683</v>
      </c>
      <c r="C1504" s="31" t="s">
        <v>1678</v>
      </c>
    </row>
    <row r="1505" spans="1:6" x14ac:dyDescent="0.3">
      <c r="B1505" s="52" t="s">
        <v>1684</v>
      </c>
      <c r="C1505" s="31" t="s">
        <v>1678</v>
      </c>
    </row>
    <row r="1506" spans="1:6" x14ac:dyDescent="0.3">
      <c r="B1506" s="52" t="s">
        <v>1685</v>
      </c>
      <c r="C1506" s="31" t="s">
        <v>1678</v>
      </c>
    </row>
    <row r="1507" spans="1:6" x14ac:dyDescent="0.3">
      <c r="B1507" s="52" t="s">
        <v>1686</v>
      </c>
      <c r="C1507" s="31" t="s">
        <v>1678</v>
      </c>
    </row>
    <row r="1508" spans="1:6" x14ac:dyDescent="0.3">
      <c r="B1508" s="52" t="s">
        <v>1687</v>
      </c>
      <c r="C1508" s="31" t="s">
        <v>1678</v>
      </c>
    </row>
    <row r="1509" spans="1:6" x14ac:dyDescent="0.3">
      <c r="B1509" s="52" t="s">
        <v>1688</v>
      </c>
      <c r="C1509" s="31" t="s">
        <v>1678</v>
      </c>
    </row>
    <row r="1510" spans="1:6" x14ac:dyDescent="0.3">
      <c r="B1510" s="52" t="s">
        <v>1689</v>
      </c>
      <c r="C1510" s="31" t="s">
        <v>1678</v>
      </c>
    </row>
    <row r="1511" spans="1:6" x14ac:dyDescent="0.3">
      <c r="B1511" s="52" t="s">
        <v>1690</v>
      </c>
      <c r="C1511" s="31" t="s">
        <v>1678</v>
      </c>
    </row>
    <row r="1512" spans="1:6" x14ac:dyDescent="0.3">
      <c r="B1512" s="52" t="s">
        <v>1691</v>
      </c>
      <c r="C1512" s="31" t="s">
        <v>1678</v>
      </c>
    </row>
    <row r="1513" spans="1:6" x14ac:dyDescent="0.3">
      <c r="B1513" s="52" t="s">
        <v>1692</v>
      </c>
      <c r="C1513" s="31" t="s">
        <v>1678</v>
      </c>
    </row>
    <row r="1514" spans="1:6" x14ac:dyDescent="0.3">
      <c r="B1514" s="52" t="s">
        <v>1699</v>
      </c>
      <c r="C1514" s="31" t="s">
        <v>1678</v>
      </c>
    </row>
    <row r="1515" spans="1:6" x14ac:dyDescent="0.3">
      <c r="B1515" s="52" t="s">
        <v>1693</v>
      </c>
      <c r="C1515" s="31" t="s">
        <v>1678</v>
      </c>
    </row>
    <row r="1516" spans="1:6" x14ac:dyDescent="0.3">
      <c r="B1516" s="52" t="s">
        <v>1694</v>
      </c>
      <c r="C1516" s="31" t="s">
        <v>1678</v>
      </c>
    </row>
    <row r="1517" spans="1:6" x14ac:dyDescent="0.3">
      <c r="B1517" s="52" t="s">
        <v>1695</v>
      </c>
      <c r="C1517" s="31" t="s">
        <v>1678</v>
      </c>
    </row>
    <row r="1518" spans="1:6" x14ac:dyDescent="0.3">
      <c r="B1518" s="52" t="s">
        <v>1696</v>
      </c>
      <c r="C1518" s="31" t="s">
        <v>1678</v>
      </c>
    </row>
    <row r="1519" spans="1:6" s="5" customFormat="1" x14ac:dyDescent="0.3">
      <c r="A1519" s="26"/>
      <c r="B1519" s="52" t="s">
        <v>1697</v>
      </c>
      <c r="C1519" s="31" t="s">
        <v>1678</v>
      </c>
      <c r="D1519" s="23"/>
      <c r="E1519" s="31"/>
      <c r="F1519" s="3"/>
    </row>
    <row r="1520" spans="1:6" x14ac:dyDescent="0.3">
      <c r="B1520" s="52" t="s">
        <v>1698</v>
      </c>
      <c r="C1520" s="31" t="s">
        <v>1678</v>
      </c>
    </row>
    <row r="1521" spans="1:6" x14ac:dyDescent="0.3">
      <c r="B1521" s="52" t="s">
        <v>1758</v>
      </c>
      <c r="C1521" s="31" t="s">
        <v>3492</v>
      </c>
    </row>
    <row r="1522" spans="1:6" x14ac:dyDescent="0.3">
      <c r="B1522" s="52" t="s">
        <v>1741</v>
      </c>
      <c r="C1522" s="31" t="s">
        <v>3714</v>
      </c>
      <c r="D1522" s="31"/>
      <c r="E1522" s="23"/>
    </row>
    <row r="1523" spans="1:6" x14ac:dyDescent="0.3">
      <c r="B1523" s="52" t="s">
        <v>1702</v>
      </c>
      <c r="C1523" s="31" t="s">
        <v>1723</v>
      </c>
      <c r="D1523" s="31"/>
      <c r="E1523" s="23"/>
    </row>
    <row r="1524" spans="1:6" x14ac:dyDescent="0.3">
      <c r="B1524" s="52" t="s">
        <v>1732</v>
      </c>
      <c r="C1524" s="31" t="s">
        <v>1737</v>
      </c>
      <c r="D1524" s="31"/>
      <c r="E1524" s="23"/>
    </row>
    <row r="1525" spans="1:6" x14ac:dyDescent="0.3">
      <c r="B1525" s="52" t="s">
        <v>1742</v>
      </c>
      <c r="C1525" s="31" t="s">
        <v>1145</v>
      </c>
      <c r="D1525" s="31" t="s">
        <v>1751</v>
      </c>
      <c r="E1525" s="23"/>
    </row>
    <row r="1526" spans="1:6" x14ac:dyDescent="0.3">
      <c r="B1526" s="64" t="s">
        <v>3713</v>
      </c>
      <c r="C1526" s="30" t="s">
        <v>3639</v>
      </c>
      <c r="D1526" s="28"/>
      <c r="E1526" s="30"/>
    </row>
    <row r="1527" spans="1:6" x14ac:dyDescent="0.3">
      <c r="B1527" s="52" t="s">
        <v>1759</v>
      </c>
      <c r="C1527" s="31" t="s">
        <v>1737</v>
      </c>
      <c r="D1527" s="31" t="s">
        <v>1751</v>
      </c>
      <c r="E1527" s="23"/>
    </row>
    <row r="1528" spans="1:6" x14ac:dyDescent="0.3">
      <c r="B1528" s="52" t="s">
        <v>1760</v>
      </c>
      <c r="C1528" s="31" t="s">
        <v>3646</v>
      </c>
      <c r="D1528" s="31" t="s">
        <v>1751</v>
      </c>
      <c r="E1528" s="23"/>
    </row>
    <row r="1529" spans="1:6" x14ac:dyDescent="0.3">
      <c r="B1529" s="52" t="s">
        <v>1703</v>
      </c>
      <c r="C1529" s="31" t="s">
        <v>1723</v>
      </c>
      <c r="D1529" s="31"/>
      <c r="E1529" s="23"/>
    </row>
    <row r="1530" spans="1:6" x14ac:dyDescent="0.3">
      <c r="B1530" s="52" t="s">
        <v>1704</v>
      </c>
      <c r="C1530" s="31" t="s">
        <v>1723</v>
      </c>
      <c r="D1530" s="31"/>
      <c r="E1530" s="23"/>
    </row>
    <row r="1531" spans="1:6" x14ac:dyDescent="0.3">
      <c r="B1531" s="52" t="s">
        <v>1705</v>
      </c>
      <c r="C1531" s="31" t="s">
        <v>1723</v>
      </c>
      <c r="D1531" s="31"/>
      <c r="E1531" s="23"/>
    </row>
    <row r="1532" spans="1:6" x14ac:dyDescent="0.3">
      <c r="B1532" s="51" t="s">
        <v>3712</v>
      </c>
      <c r="C1532" s="31" t="s">
        <v>3639</v>
      </c>
    </row>
    <row r="1533" spans="1:6" x14ac:dyDescent="0.3">
      <c r="B1533" s="50" t="s">
        <v>1706</v>
      </c>
      <c r="C1533" s="30" t="s">
        <v>1723</v>
      </c>
      <c r="D1533" s="30" t="s">
        <v>3658</v>
      </c>
      <c r="E1533" s="29"/>
    </row>
    <row r="1534" spans="1:6" x14ac:dyDescent="0.3">
      <c r="B1534" s="52" t="s">
        <v>1707</v>
      </c>
      <c r="C1534" s="31" t="s">
        <v>1723</v>
      </c>
      <c r="D1534" s="31"/>
      <c r="E1534" s="23"/>
    </row>
    <row r="1535" spans="1:6" x14ac:dyDescent="0.3">
      <c r="B1535" s="52" t="s">
        <v>1708</v>
      </c>
      <c r="C1535" s="31" t="s">
        <v>1723</v>
      </c>
      <c r="D1535" s="31" t="s">
        <v>1750</v>
      </c>
      <c r="E1535" s="23"/>
    </row>
    <row r="1536" spans="1:6" s="10" customFormat="1" x14ac:dyDescent="0.3">
      <c r="A1536" s="26"/>
      <c r="B1536" s="52" t="s">
        <v>1709</v>
      </c>
      <c r="C1536" s="31" t="s">
        <v>1723</v>
      </c>
      <c r="D1536" s="31" t="s">
        <v>1750</v>
      </c>
      <c r="E1536" s="23"/>
      <c r="F1536" s="11"/>
    </row>
    <row r="1537" spans="1:6" x14ac:dyDescent="0.3">
      <c r="B1537" s="52" t="s">
        <v>1710</v>
      </c>
      <c r="C1537" s="31" t="s">
        <v>1723</v>
      </c>
      <c r="D1537" s="31" t="s">
        <v>1750</v>
      </c>
      <c r="E1537" s="23"/>
    </row>
    <row r="1538" spans="1:6" s="5" customFormat="1" x14ac:dyDescent="0.3">
      <c r="A1538" s="26"/>
      <c r="B1538" s="52" t="s">
        <v>1727</v>
      </c>
      <c r="C1538" s="31" t="s">
        <v>1731</v>
      </c>
      <c r="D1538" s="31" t="s">
        <v>1750</v>
      </c>
      <c r="E1538" s="23"/>
      <c r="F1538" s="3"/>
    </row>
    <row r="1539" spans="1:6" x14ac:dyDescent="0.3">
      <c r="B1539" s="52" t="s">
        <v>1711</v>
      </c>
      <c r="C1539" s="31" t="s">
        <v>1723</v>
      </c>
      <c r="D1539" s="31" t="s">
        <v>1750</v>
      </c>
      <c r="E1539" s="23"/>
    </row>
    <row r="1540" spans="1:6" x14ac:dyDescent="0.3">
      <c r="B1540" s="52" t="s">
        <v>1712</v>
      </c>
      <c r="C1540" s="31" t="s">
        <v>1723</v>
      </c>
      <c r="D1540" s="31" t="s">
        <v>1750</v>
      </c>
      <c r="E1540" s="23"/>
    </row>
    <row r="1541" spans="1:6" x14ac:dyDescent="0.3">
      <c r="B1541" s="52" t="s">
        <v>1713</v>
      </c>
      <c r="C1541" s="31" t="s">
        <v>1723</v>
      </c>
      <c r="D1541" s="31" t="s">
        <v>1750</v>
      </c>
      <c r="E1541" s="23"/>
    </row>
    <row r="1542" spans="1:6" x14ac:dyDescent="0.3">
      <c r="B1542" s="52" t="s">
        <v>1714</v>
      </c>
      <c r="C1542" s="31" t="s">
        <v>1723</v>
      </c>
      <c r="D1542" s="31" t="s">
        <v>1750</v>
      </c>
      <c r="E1542" s="23"/>
    </row>
    <row r="1543" spans="1:6" x14ac:dyDescent="0.3">
      <c r="B1543" s="52" t="s">
        <v>1715</v>
      </c>
      <c r="C1543" s="31" t="s">
        <v>1723</v>
      </c>
      <c r="D1543" s="31" t="s">
        <v>1750</v>
      </c>
      <c r="E1543" s="23"/>
    </row>
    <row r="1544" spans="1:6" s="10" customFormat="1" x14ac:dyDescent="0.3">
      <c r="A1544" s="26"/>
      <c r="B1544" s="52" t="s">
        <v>1716</v>
      </c>
      <c r="C1544" s="31" t="s">
        <v>1723</v>
      </c>
      <c r="D1544" s="31" t="s">
        <v>1750</v>
      </c>
      <c r="E1544" s="23"/>
      <c r="F1544" s="11"/>
    </row>
    <row r="1545" spans="1:6" x14ac:dyDescent="0.3">
      <c r="B1545" s="52" t="s">
        <v>1733</v>
      </c>
      <c r="C1545" s="31" t="s">
        <v>1737</v>
      </c>
      <c r="D1545" s="31"/>
      <c r="E1545" s="23"/>
    </row>
    <row r="1546" spans="1:6" x14ac:dyDescent="0.3">
      <c r="B1546" s="52" t="s">
        <v>1724</v>
      </c>
      <c r="C1546" s="31" t="s">
        <v>3659</v>
      </c>
      <c r="D1546" s="31" t="s">
        <v>1750</v>
      </c>
      <c r="E1546" s="23"/>
    </row>
    <row r="1547" spans="1:6" x14ac:dyDescent="0.3">
      <c r="B1547" s="52" t="s">
        <v>1717</v>
      </c>
      <c r="C1547" s="31" t="s">
        <v>1723</v>
      </c>
      <c r="D1547" s="31" t="s">
        <v>1750</v>
      </c>
      <c r="E1547" s="23"/>
    </row>
    <row r="1548" spans="1:6" x14ac:dyDescent="0.3">
      <c r="B1548" s="52" t="s">
        <v>1718</v>
      </c>
      <c r="C1548" s="31" t="s">
        <v>1723</v>
      </c>
      <c r="D1548" s="31" t="s">
        <v>1750</v>
      </c>
      <c r="E1548" s="23"/>
    </row>
    <row r="1549" spans="1:6" x14ac:dyDescent="0.3">
      <c r="B1549" s="52" t="s">
        <v>1734</v>
      </c>
      <c r="C1549" s="31" t="s">
        <v>1737</v>
      </c>
      <c r="D1549" s="31"/>
      <c r="E1549" s="23"/>
    </row>
    <row r="1550" spans="1:6" x14ac:dyDescent="0.3">
      <c r="B1550" s="53" t="s">
        <v>1761</v>
      </c>
      <c r="C1550" s="33" t="s">
        <v>1051</v>
      </c>
      <c r="D1550" s="33"/>
      <c r="E1550" s="32"/>
    </row>
    <row r="1551" spans="1:6" x14ac:dyDescent="0.3">
      <c r="B1551" s="52" t="s">
        <v>1738</v>
      </c>
      <c r="C1551" s="31" t="s">
        <v>3646</v>
      </c>
      <c r="D1551" s="31"/>
      <c r="E1551" s="23"/>
    </row>
    <row r="1552" spans="1:6" x14ac:dyDescent="0.3">
      <c r="B1552" s="50" t="s">
        <v>1762</v>
      </c>
      <c r="C1552" s="30" t="s">
        <v>1763</v>
      </c>
      <c r="D1552" s="30" t="s">
        <v>3634</v>
      </c>
      <c r="E1552" s="29"/>
    </row>
    <row r="1553" spans="1:6" x14ac:dyDescent="0.3">
      <c r="B1553" s="52" t="s">
        <v>1739</v>
      </c>
      <c r="C1553" s="31" t="s">
        <v>1740</v>
      </c>
      <c r="D1553" s="31" t="s">
        <v>1752</v>
      </c>
      <c r="E1553" s="23"/>
    </row>
    <row r="1554" spans="1:6" x14ac:dyDescent="0.3">
      <c r="B1554" s="52" t="s">
        <v>1748</v>
      </c>
      <c r="C1554" s="31" t="s">
        <v>1749</v>
      </c>
      <c r="D1554" s="31" t="s">
        <v>1752</v>
      </c>
      <c r="E1554" s="23"/>
    </row>
    <row r="1555" spans="1:6" x14ac:dyDescent="0.3">
      <c r="B1555" s="52" t="s">
        <v>1764</v>
      </c>
      <c r="C1555" s="31" t="s">
        <v>1723</v>
      </c>
      <c r="D1555" s="31" t="s">
        <v>1765</v>
      </c>
      <c r="E1555" s="23"/>
    </row>
    <row r="1556" spans="1:6" x14ac:dyDescent="0.3">
      <c r="B1556" s="52" t="s">
        <v>1766</v>
      </c>
      <c r="C1556" s="31" t="s">
        <v>1723</v>
      </c>
      <c r="D1556" s="31" t="s">
        <v>1753</v>
      </c>
    </row>
    <row r="1557" spans="1:6" x14ac:dyDescent="0.3">
      <c r="B1557" s="52" t="s">
        <v>1700</v>
      </c>
      <c r="C1557" s="31" t="s">
        <v>1678</v>
      </c>
    </row>
    <row r="1558" spans="1:6" x14ac:dyDescent="0.3">
      <c r="B1558" s="53" t="s">
        <v>1767</v>
      </c>
      <c r="C1558" s="33" t="s">
        <v>1051</v>
      </c>
      <c r="D1558" s="32"/>
      <c r="E1558" s="33"/>
    </row>
    <row r="1559" spans="1:6" x14ac:dyDescent="0.3">
      <c r="B1559" s="52" t="s">
        <v>1743</v>
      </c>
      <c r="C1559" s="31" t="s">
        <v>1145</v>
      </c>
      <c r="D1559" s="31"/>
    </row>
    <row r="1560" spans="1:6" x14ac:dyDescent="0.3">
      <c r="B1560" s="52" t="s">
        <v>1747</v>
      </c>
      <c r="C1560" s="31" t="s">
        <v>1624</v>
      </c>
      <c r="D1560" s="31"/>
    </row>
    <row r="1561" spans="1:6" x14ac:dyDescent="0.3">
      <c r="B1561" s="52" t="s">
        <v>1744</v>
      </c>
      <c r="C1561" s="31" t="s">
        <v>1145</v>
      </c>
      <c r="D1561" s="31"/>
    </row>
    <row r="1562" spans="1:6" x14ac:dyDescent="0.3">
      <c r="B1562" s="52" t="s">
        <v>1719</v>
      </c>
      <c r="C1562" s="31" t="s">
        <v>1723</v>
      </c>
      <c r="D1562" s="31"/>
    </row>
    <row r="1563" spans="1:6" x14ac:dyDescent="0.3">
      <c r="B1563" s="52" t="s">
        <v>1728</v>
      </c>
      <c r="C1563" s="31" t="s">
        <v>1731</v>
      </c>
      <c r="D1563" s="31"/>
    </row>
    <row r="1564" spans="1:6" s="10" customFormat="1" x14ac:dyDescent="0.3">
      <c r="A1564" s="26"/>
      <c r="B1564" s="52" t="s">
        <v>1768</v>
      </c>
      <c r="C1564" s="31" t="s">
        <v>864</v>
      </c>
      <c r="D1564" s="23"/>
      <c r="E1564" s="31"/>
      <c r="F1564" s="11"/>
    </row>
    <row r="1565" spans="1:6" x14ac:dyDescent="0.3">
      <c r="B1565" s="52" t="s">
        <v>1769</v>
      </c>
      <c r="C1565" s="31" t="s">
        <v>1723</v>
      </c>
    </row>
    <row r="1566" spans="1:6" x14ac:dyDescent="0.3">
      <c r="B1566" s="52" t="s">
        <v>1720</v>
      </c>
      <c r="C1566" s="31" t="s">
        <v>1723</v>
      </c>
    </row>
    <row r="1567" spans="1:6" x14ac:dyDescent="0.3">
      <c r="B1567" s="52" t="s">
        <v>1729</v>
      </c>
      <c r="C1567" s="31" t="s">
        <v>1731</v>
      </c>
    </row>
    <row r="1568" spans="1:6" x14ac:dyDescent="0.3">
      <c r="B1568" s="52" t="s">
        <v>1725</v>
      </c>
      <c r="C1568" s="31" t="s">
        <v>3659</v>
      </c>
    </row>
    <row r="1569" spans="1:6" x14ac:dyDescent="0.3">
      <c r="B1569" s="52" t="s">
        <v>1721</v>
      </c>
      <c r="C1569" s="31" t="s">
        <v>1723</v>
      </c>
    </row>
    <row r="1570" spans="1:6" x14ac:dyDescent="0.3">
      <c r="B1570" s="52" t="s">
        <v>1730</v>
      </c>
      <c r="C1570" s="31" t="s">
        <v>1731</v>
      </c>
    </row>
    <row r="1571" spans="1:6" x14ac:dyDescent="0.3">
      <c r="B1571" s="52" t="s">
        <v>1726</v>
      </c>
      <c r="C1571" s="31" t="s">
        <v>3659</v>
      </c>
    </row>
    <row r="1572" spans="1:6" x14ac:dyDescent="0.3">
      <c r="B1572" s="52" t="s">
        <v>1745</v>
      </c>
      <c r="C1572" s="31" t="s">
        <v>1145</v>
      </c>
    </row>
    <row r="1573" spans="1:6" x14ac:dyDescent="0.3">
      <c r="B1573" s="52" t="s">
        <v>1722</v>
      </c>
      <c r="C1573" s="31" t="s">
        <v>1723</v>
      </c>
    </row>
    <row r="1574" spans="1:6" x14ac:dyDescent="0.3">
      <c r="B1574" s="52" t="s">
        <v>1735</v>
      </c>
      <c r="C1574" s="31" t="s">
        <v>1737</v>
      </c>
    </row>
    <row r="1575" spans="1:6" x14ac:dyDescent="0.3">
      <c r="B1575" s="52" t="s">
        <v>1736</v>
      </c>
      <c r="C1575" s="31" t="s">
        <v>1737</v>
      </c>
    </row>
    <row r="1576" spans="1:6" x14ac:dyDescent="0.3">
      <c r="B1576" s="52" t="s">
        <v>1770</v>
      </c>
      <c r="C1576" s="31" t="s">
        <v>1723</v>
      </c>
      <c r="D1576" s="31" t="s">
        <v>1753</v>
      </c>
    </row>
    <row r="1577" spans="1:6" x14ac:dyDescent="0.3">
      <c r="B1577" s="52" t="s">
        <v>1746</v>
      </c>
      <c r="C1577" s="31" t="s">
        <v>1145</v>
      </c>
      <c r="D1577" s="31"/>
    </row>
    <row r="1578" spans="1:6" x14ac:dyDescent="0.3">
      <c r="B1578" s="53" t="s">
        <v>1771</v>
      </c>
      <c r="C1578" s="33" t="s">
        <v>821</v>
      </c>
      <c r="D1578" s="32"/>
      <c r="E1578" s="33"/>
    </row>
    <row r="1579" spans="1:6" s="4" customFormat="1" x14ac:dyDescent="0.3">
      <c r="A1579" s="26"/>
      <c r="B1579" s="52" t="s">
        <v>1772</v>
      </c>
      <c r="C1579" s="31" t="s">
        <v>965</v>
      </c>
      <c r="D1579" s="23"/>
      <c r="E1579" s="31"/>
      <c r="F1579" s="3"/>
    </row>
    <row r="1580" spans="1:6" s="8" customFormat="1" x14ac:dyDescent="0.3">
      <c r="A1580" s="26"/>
      <c r="B1580" s="52" t="s">
        <v>1773</v>
      </c>
      <c r="C1580" s="31" t="s">
        <v>965</v>
      </c>
      <c r="D1580" s="23"/>
      <c r="E1580" s="31"/>
      <c r="F1580" s="9"/>
    </row>
    <row r="1581" spans="1:6" x14ac:dyDescent="0.3">
      <c r="B1581" s="52" t="s">
        <v>1756</v>
      </c>
      <c r="C1581" s="31" t="s">
        <v>3646</v>
      </c>
      <c r="D1581" s="31" t="s">
        <v>1757</v>
      </c>
    </row>
    <row r="1582" spans="1:6" s="5" customFormat="1" x14ac:dyDescent="0.3">
      <c r="A1582" s="26"/>
      <c r="B1582" s="52" t="s">
        <v>1755</v>
      </c>
      <c r="C1582" s="31" t="s">
        <v>1737</v>
      </c>
      <c r="D1582" s="31" t="s">
        <v>1757</v>
      </c>
      <c r="E1582" s="31"/>
      <c r="F1582" s="3"/>
    </row>
    <row r="1583" spans="1:6" x14ac:dyDescent="0.3">
      <c r="B1583" s="52" t="s">
        <v>1754</v>
      </c>
      <c r="C1583" s="31" t="s">
        <v>959</v>
      </c>
      <c r="D1583" s="31" t="s">
        <v>1757</v>
      </c>
    </row>
    <row r="1584" spans="1:6" s="15" customFormat="1" x14ac:dyDescent="0.3">
      <c r="A1584" s="26"/>
      <c r="B1584" s="52" t="s">
        <v>1774</v>
      </c>
      <c r="C1584" s="31" t="s">
        <v>1095</v>
      </c>
      <c r="D1584" s="31" t="s">
        <v>1868</v>
      </c>
      <c r="E1584" s="31"/>
      <c r="F1584" s="14"/>
    </row>
    <row r="1585" spans="1:6" s="15" customFormat="1" x14ac:dyDescent="0.3">
      <c r="A1585" s="26"/>
      <c r="B1585" s="52" t="s">
        <v>1775</v>
      </c>
      <c r="C1585" s="31" t="s">
        <v>1095</v>
      </c>
      <c r="D1585" s="31" t="s">
        <v>1868</v>
      </c>
      <c r="E1585" s="31"/>
      <c r="F1585" s="14"/>
    </row>
    <row r="1586" spans="1:6" s="15" customFormat="1" x14ac:dyDescent="0.3">
      <c r="A1586" s="26"/>
      <c r="B1586" s="52" t="s">
        <v>1815</v>
      </c>
      <c r="C1586" s="31" t="s">
        <v>1818</v>
      </c>
      <c r="D1586" s="31" t="s">
        <v>1868</v>
      </c>
      <c r="E1586" s="31"/>
      <c r="F1586" s="14"/>
    </row>
    <row r="1587" spans="1:6" s="15" customFormat="1" x14ac:dyDescent="0.3">
      <c r="A1587" s="26"/>
      <c r="B1587" s="52" t="s">
        <v>1810</v>
      </c>
      <c r="C1587" s="31" t="s">
        <v>3659</v>
      </c>
      <c r="D1587" s="31" t="s">
        <v>1868</v>
      </c>
      <c r="E1587" s="31"/>
      <c r="F1587" s="14"/>
    </row>
    <row r="1588" spans="1:6" x14ac:dyDescent="0.3">
      <c r="B1588" s="52" t="s">
        <v>1844</v>
      </c>
      <c r="C1588" s="31" t="s">
        <v>1847</v>
      </c>
    </row>
    <row r="1589" spans="1:6" s="8" customFormat="1" x14ac:dyDescent="0.3">
      <c r="A1589" s="26"/>
      <c r="B1589" s="52" t="s">
        <v>1853</v>
      </c>
      <c r="C1589" s="31" t="s">
        <v>3648</v>
      </c>
      <c r="D1589" s="23"/>
      <c r="E1589" s="31"/>
      <c r="F1589" s="9"/>
    </row>
    <row r="1590" spans="1:6" x14ac:dyDescent="0.3">
      <c r="B1590" s="52" t="s">
        <v>1848</v>
      </c>
      <c r="C1590" s="31" t="s">
        <v>1852</v>
      </c>
    </row>
    <row r="1591" spans="1:6" x14ac:dyDescent="0.3">
      <c r="B1591" s="52" t="s">
        <v>1819</v>
      </c>
      <c r="C1591" s="31" t="s">
        <v>1829</v>
      </c>
    </row>
    <row r="1592" spans="1:6" x14ac:dyDescent="0.3">
      <c r="B1592" s="61" t="s">
        <v>1840</v>
      </c>
      <c r="C1592" s="30" t="s">
        <v>1843</v>
      </c>
      <c r="D1592" s="28"/>
      <c r="E1592" s="30"/>
    </row>
    <row r="1593" spans="1:6" x14ac:dyDescent="0.3">
      <c r="B1593" s="52" t="s">
        <v>1776</v>
      </c>
      <c r="C1593" s="31" t="s">
        <v>1095</v>
      </c>
    </row>
    <row r="1594" spans="1:6" x14ac:dyDescent="0.3">
      <c r="B1594" s="54" t="s">
        <v>1872</v>
      </c>
      <c r="C1594" s="35" t="s">
        <v>957</v>
      </c>
      <c r="D1594" s="34"/>
      <c r="E1594" s="35"/>
    </row>
    <row r="1595" spans="1:6" x14ac:dyDescent="0.3">
      <c r="B1595" s="52" t="s">
        <v>1873</v>
      </c>
      <c r="C1595" s="31" t="s">
        <v>954</v>
      </c>
    </row>
    <row r="1596" spans="1:6" x14ac:dyDescent="0.3">
      <c r="B1596" s="50" t="s">
        <v>1874</v>
      </c>
      <c r="C1596" s="30" t="s">
        <v>800</v>
      </c>
      <c r="D1596" s="29" t="s">
        <v>1505</v>
      </c>
      <c r="E1596" s="30"/>
    </row>
    <row r="1597" spans="1:6" x14ac:dyDescent="0.3">
      <c r="B1597" s="52" t="s">
        <v>1875</v>
      </c>
      <c r="C1597" s="31" t="s">
        <v>959</v>
      </c>
    </row>
    <row r="1598" spans="1:6" x14ac:dyDescent="0.3">
      <c r="B1598" s="55" t="s">
        <v>1860</v>
      </c>
      <c r="C1598" s="36" t="s">
        <v>1867</v>
      </c>
      <c r="D1598" s="37"/>
      <c r="E1598" s="36"/>
    </row>
    <row r="1599" spans="1:6" x14ac:dyDescent="0.3">
      <c r="B1599" s="55" t="s">
        <v>1861</v>
      </c>
      <c r="C1599" s="36" t="s">
        <v>1867</v>
      </c>
      <c r="D1599" s="37"/>
      <c r="E1599" s="36"/>
    </row>
    <row r="1600" spans="1:6" x14ac:dyDescent="0.3">
      <c r="B1600" s="55" t="s">
        <v>1862</v>
      </c>
      <c r="C1600" s="36" t="s">
        <v>1867</v>
      </c>
      <c r="D1600" s="37"/>
      <c r="E1600" s="36"/>
    </row>
    <row r="1601" spans="2:5" x14ac:dyDescent="0.3">
      <c r="B1601" s="55" t="s">
        <v>1863</v>
      </c>
      <c r="C1601" s="36" t="s">
        <v>1867</v>
      </c>
      <c r="D1601" s="37"/>
      <c r="E1601" s="36"/>
    </row>
    <row r="1602" spans="2:5" x14ac:dyDescent="0.3">
      <c r="B1602" s="52" t="s">
        <v>1777</v>
      </c>
      <c r="C1602" s="31" t="s">
        <v>1095</v>
      </c>
    </row>
    <row r="1603" spans="2:5" x14ac:dyDescent="0.3">
      <c r="B1603" s="54" t="s">
        <v>1876</v>
      </c>
      <c r="C1603" s="35" t="s">
        <v>957</v>
      </c>
      <c r="D1603" s="34"/>
      <c r="E1603" s="35"/>
    </row>
    <row r="1604" spans="2:5" x14ac:dyDescent="0.3">
      <c r="B1604" s="52" t="s">
        <v>1778</v>
      </c>
      <c r="C1604" s="31" t="s">
        <v>1095</v>
      </c>
    </row>
    <row r="1605" spans="2:5" x14ac:dyDescent="0.3">
      <c r="B1605" s="52" t="s">
        <v>1877</v>
      </c>
      <c r="C1605" s="31" t="s">
        <v>965</v>
      </c>
      <c r="D1605" s="23" t="s">
        <v>1878</v>
      </c>
    </row>
    <row r="1606" spans="2:5" x14ac:dyDescent="0.3">
      <c r="B1606" s="52" t="s">
        <v>1879</v>
      </c>
      <c r="C1606" s="31" t="s">
        <v>965</v>
      </c>
    </row>
    <row r="1607" spans="2:5" x14ac:dyDescent="0.3">
      <c r="B1607" s="52" t="s">
        <v>1880</v>
      </c>
      <c r="C1607" s="31" t="s">
        <v>800</v>
      </c>
    </row>
    <row r="1608" spans="2:5" x14ac:dyDescent="0.3">
      <c r="B1608" s="52" t="s">
        <v>1881</v>
      </c>
      <c r="C1608" s="31" t="s">
        <v>965</v>
      </c>
    </row>
    <row r="1609" spans="2:5" x14ac:dyDescent="0.3">
      <c r="B1609" s="52" t="s">
        <v>1882</v>
      </c>
      <c r="C1609" s="31" t="s">
        <v>1095</v>
      </c>
    </row>
    <row r="1610" spans="2:5" x14ac:dyDescent="0.3">
      <c r="B1610" s="52" t="s">
        <v>1811</v>
      </c>
      <c r="C1610" s="31" t="s">
        <v>3659</v>
      </c>
    </row>
    <row r="1611" spans="2:5" x14ac:dyDescent="0.3">
      <c r="B1611" s="52" t="s">
        <v>1883</v>
      </c>
      <c r="C1611" s="31" t="s">
        <v>800</v>
      </c>
    </row>
    <row r="1612" spans="2:5" x14ac:dyDescent="0.3">
      <c r="B1612" s="52" t="s">
        <v>1779</v>
      </c>
      <c r="C1612" s="31" t="s">
        <v>1095</v>
      </c>
    </row>
    <row r="1613" spans="2:5" x14ac:dyDescent="0.3">
      <c r="B1613" s="52" t="s">
        <v>1780</v>
      </c>
      <c r="C1613" s="31" t="s">
        <v>1095</v>
      </c>
    </row>
    <row r="1614" spans="2:5" x14ac:dyDescent="0.3">
      <c r="B1614" s="52" t="s">
        <v>1884</v>
      </c>
      <c r="C1614" s="31" t="s">
        <v>965</v>
      </c>
    </row>
    <row r="1615" spans="2:5" x14ac:dyDescent="0.3">
      <c r="B1615" s="52" t="s">
        <v>1841</v>
      </c>
      <c r="C1615" s="31" t="s">
        <v>1843</v>
      </c>
    </row>
    <row r="1616" spans="2:5" x14ac:dyDescent="0.3">
      <c r="B1616" s="52" t="s">
        <v>1885</v>
      </c>
      <c r="C1616" s="31" t="s">
        <v>965</v>
      </c>
    </row>
    <row r="1617" spans="1:6" x14ac:dyDescent="0.3">
      <c r="B1617" s="52" t="s">
        <v>1820</v>
      </c>
      <c r="C1617" s="31" t="s">
        <v>1829</v>
      </c>
    </row>
    <row r="1618" spans="1:6" x14ac:dyDescent="0.3">
      <c r="B1618" s="52" t="s">
        <v>1849</v>
      </c>
      <c r="C1618" s="31" t="s">
        <v>1852</v>
      </c>
    </row>
    <row r="1619" spans="1:6" x14ac:dyDescent="0.3">
      <c r="B1619" s="52" t="s">
        <v>1886</v>
      </c>
      <c r="C1619" s="31" t="s">
        <v>965</v>
      </c>
    </row>
    <row r="1620" spans="1:6" x14ac:dyDescent="0.3">
      <c r="B1620" s="52" t="s">
        <v>1781</v>
      </c>
      <c r="C1620" s="31" t="s">
        <v>1095</v>
      </c>
    </row>
    <row r="1621" spans="1:6" s="4" customFormat="1" x14ac:dyDescent="0.3">
      <c r="A1621" s="26"/>
      <c r="B1621" s="52" t="s">
        <v>1782</v>
      </c>
      <c r="C1621" s="31" t="s">
        <v>1095</v>
      </c>
      <c r="D1621" s="31" t="s">
        <v>1869</v>
      </c>
      <c r="E1621" s="31"/>
      <c r="F1621" s="3"/>
    </row>
    <row r="1622" spans="1:6" x14ac:dyDescent="0.3">
      <c r="B1622" s="52" t="s">
        <v>1783</v>
      </c>
      <c r="C1622" s="31" t="s">
        <v>1095</v>
      </c>
      <c r="D1622" s="31"/>
    </row>
    <row r="1623" spans="1:6" x14ac:dyDescent="0.3">
      <c r="B1623" s="52" t="s">
        <v>1845</v>
      </c>
      <c r="C1623" s="31" t="s">
        <v>1847</v>
      </c>
      <c r="D1623" s="31"/>
    </row>
    <row r="1624" spans="1:6" x14ac:dyDescent="0.3">
      <c r="B1624" s="52" t="s">
        <v>1887</v>
      </c>
      <c r="C1624" s="31" t="s">
        <v>3754</v>
      </c>
    </row>
    <row r="1625" spans="1:6" x14ac:dyDescent="0.3">
      <c r="B1625" s="52" t="s">
        <v>1821</v>
      </c>
      <c r="C1625" s="31" t="s">
        <v>1829</v>
      </c>
    </row>
    <row r="1626" spans="1:6" x14ac:dyDescent="0.3">
      <c r="B1626" s="52" t="s">
        <v>1822</v>
      </c>
      <c r="C1626" s="31" t="s">
        <v>1829</v>
      </c>
    </row>
    <row r="1627" spans="1:6" x14ac:dyDescent="0.3">
      <c r="B1627" s="52" t="s">
        <v>1888</v>
      </c>
      <c r="C1627" s="31" t="s">
        <v>3648</v>
      </c>
    </row>
    <row r="1628" spans="1:6" x14ac:dyDescent="0.3">
      <c r="B1628" s="52" t="s">
        <v>1842</v>
      </c>
      <c r="C1628" s="31" t="s">
        <v>1843</v>
      </c>
    </row>
    <row r="1629" spans="1:6" x14ac:dyDescent="0.3">
      <c r="B1629" s="52" t="s">
        <v>1784</v>
      </c>
      <c r="C1629" s="31" t="s">
        <v>1095</v>
      </c>
      <c r="D1629" s="31" t="s">
        <v>1870</v>
      </c>
    </row>
    <row r="1630" spans="1:6" x14ac:dyDescent="0.3">
      <c r="B1630" s="52" t="s">
        <v>1850</v>
      </c>
      <c r="C1630" s="31" t="s">
        <v>1852</v>
      </c>
      <c r="D1630" s="31"/>
    </row>
    <row r="1631" spans="1:6" x14ac:dyDescent="0.3">
      <c r="B1631" s="52" t="s">
        <v>1889</v>
      </c>
      <c r="C1631" s="31" t="s">
        <v>965</v>
      </c>
      <c r="D1631" s="23" t="s">
        <v>1370</v>
      </c>
    </row>
    <row r="1632" spans="1:6" x14ac:dyDescent="0.3">
      <c r="B1632" s="52" t="s">
        <v>1830</v>
      </c>
      <c r="C1632" s="31" t="s">
        <v>3646</v>
      </c>
    </row>
    <row r="1633" spans="1:6" x14ac:dyDescent="0.3">
      <c r="B1633" s="52" t="s">
        <v>1854</v>
      </c>
      <c r="C1633" s="31" t="s">
        <v>3648</v>
      </c>
    </row>
    <row r="1634" spans="1:6" x14ac:dyDescent="0.3">
      <c r="B1634" s="61" t="s">
        <v>1846</v>
      </c>
      <c r="C1634" s="30" t="s">
        <v>1847</v>
      </c>
      <c r="D1634" s="28"/>
      <c r="E1634" s="30"/>
    </row>
    <row r="1635" spans="1:6" x14ac:dyDescent="0.3">
      <c r="B1635" s="52" t="s">
        <v>1831</v>
      </c>
      <c r="C1635" s="31" t="s">
        <v>3646</v>
      </c>
    </row>
    <row r="1636" spans="1:6" x14ac:dyDescent="0.3">
      <c r="B1636" s="52" t="s">
        <v>1823</v>
      </c>
      <c r="C1636" s="31" t="s">
        <v>1829</v>
      </c>
    </row>
    <row r="1637" spans="1:6" x14ac:dyDescent="0.3">
      <c r="B1637" s="52" t="s">
        <v>1824</v>
      </c>
      <c r="C1637" s="31" t="s">
        <v>1829</v>
      </c>
    </row>
    <row r="1638" spans="1:6" x14ac:dyDescent="0.3">
      <c r="B1638" s="52" t="s">
        <v>1851</v>
      </c>
      <c r="C1638" s="31" t="s">
        <v>1852</v>
      </c>
    </row>
    <row r="1639" spans="1:6" x14ac:dyDescent="0.3">
      <c r="B1639" s="52" t="s">
        <v>1785</v>
      </c>
      <c r="C1639" s="31" t="s">
        <v>1095</v>
      </c>
    </row>
    <row r="1640" spans="1:6" x14ac:dyDescent="0.3">
      <c r="B1640" s="52" t="s">
        <v>1890</v>
      </c>
      <c r="C1640" s="31" t="s">
        <v>1891</v>
      </c>
      <c r="D1640" s="23" t="s">
        <v>1370</v>
      </c>
    </row>
    <row r="1641" spans="1:6" x14ac:dyDescent="0.3">
      <c r="B1641" s="52" t="s">
        <v>1812</v>
      </c>
      <c r="C1641" s="31" t="s">
        <v>3659</v>
      </c>
    </row>
    <row r="1642" spans="1:6" x14ac:dyDescent="0.3">
      <c r="B1642" s="52" t="s">
        <v>1892</v>
      </c>
      <c r="C1642" s="31" t="s">
        <v>3492</v>
      </c>
    </row>
    <row r="1643" spans="1:6" x14ac:dyDescent="0.3">
      <c r="B1643" s="52" t="s">
        <v>1786</v>
      </c>
      <c r="C1643" s="31" t="s">
        <v>1095</v>
      </c>
    </row>
    <row r="1644" spans="1:6" s="10" customFormat="1" x14ac:dyDescent="0.3">
      <c r="A1644" s="26"/>
      <c r="B1644" s="52" t="s">
        <v>1893</v>
      </c>
      <c r="C1644" s="23" t="s">
        <v>965</v>
      </c>
      <c r="D1644" s="23"/>
      <c r="E1644" s="31"/>
      <c r="F1644" s="11"/>
    </row>
    <row r="1645" spans="1:6" s="10" customFormat="1" x14ac:dyDescent="0.3">
      <c r="A1645" s="26"/>
      <c r="B1645" s="52" t="s">
        <v>1894</v>
      </c>
      <c r="C1645" s="31" t="s">
        <v>1839</v>
      </c>
      <c r="D1645" s="23"/>
      <c r="E1645" s="31"/>
      <c r="F1645" s="11"/>
    </row>
    <row r="1646" spans="1:6" s="8" customFormat="1" x14ac:dyDescent="0.3">
      <c r="A1646" s="26"/>
      <c r="B1646" s="52" t="s">
        <v>1825</v>
      </c>
      <c r="C1646" s="31" t="s">
        <v>1829</v>
      </c>
      <c r="D1646" s="23"/>
      <c r="E1646" s="31"/>
      <c r="F1646" s="9"/>
    </row>
    <row r="1647" spans="1:6" s="8" customFormat="1" x14ac:dyDescent="0.3">
      <c r="A1647" s="26"/>
      <c r="B1647" s="52" t="s">
        <v>1837</v>
      </c>
      <c r="C1647" s="31" t="s">
        <v>1839</v>
      </c>
      <c r="D1647" s="23"/>
      <c r="E1647" s="31"/>
      <c r="F1647" s="9"/>
    </row>
    <row r="1648" spans="1:6" x14ac:dyDescent="0.3">
      <c r="B1648" s="52" t="s">
        <v>1826</v>
      </c>
      <c r="C1648" s="31" t="s">
        <v>1829</v>
      </c>
    </row>
    <row r="1649" spans="1:6" x14ac:dyDescent="0.3">
      <c r="B1649" s="50" t="s">
        <v>1895</v>
      </c>
      <c r="C1649" s="30" t="s">
        <v>965</v>
      </c>
      <c r="D1649" s="29" t="s">
        <v>1545</v>
      </c>
      <c r="E1649" s="30"/>
    </row>
    <row r="1650" spans="1:6" s="4" customFormat="1" x14ac:dyDescent="0.3">
      <c r="A1650" s="26"/>
      <c r="B1650" s="50" t="s">
        <v>1896</v>
      </c>
      <c r="C1650" s="30" t="s">
        <v>1095</v>
      </c>
      <c r="D1650" s="29" t="s">
        <v>1545</v>
      </c>
      <c r="E1650" s="30"/>
      <c r="F1650" s="3"/>
    </row>
    <row r="1651" spans="1:6" x14ac:dyDescent="0.3">
      <c r="B1651" s="61" t="s">
        <v>1787</v>
      </c>
      <c r="C1651" s="30" t="s">
        <v>1095</v>
      </c>
      <c r="D1651" s="28" t="s">
        <v>1545</v>
      </c>
      <c r="E1651" s="30"/>
    </row>
    <row r="1652" spans="1:6" x14ac:dyDescent="0.3">
      <c r="B1652" s="52" t="s">
        <v>1833</v>
      </c>
      <c r="C1652" s="31" t="s">
        <v>907</v>
      </c>
    </row>
    <row r="1653" spans="1:6" x14ac:dyDescent="0.3">
      <c r="B1653" s="52" t="s">
        <v>1855</v>
      </c>
      <c r="C1653" s="31" t="s">
        <v>3648</v>
      </c>
    </row>
    <row r="1654" spans="1:6" x14ac:dyDescent="0.3">
      <c r="B1654" s="52" t="s">
        <v>1838</v>
      </c>
      <c r="C1654" s="31" t="s">
        <v>1839</v>
      </c>
    </row>
    <row r="1655" spans="1:6" x14ac:dyDescent="0.3">
      <c r="B1655" s="52" t="s">
        <v>1827</v>
      </c>
      <c r="C1655" s="31" t="s">
        <v>1829</v>
      </c>
    </row>
    <row r="1656" spans="1:6" x14ac:dyDescent="0.3">
      <c r="B1656" s="52" t="s">
        <v>1832</v>
      </c>
      <c r="C1656" s="31" t="s">
        <v>3646</v>
      </c>
    </row>
    <row r="1657" spans="1:6" x14ac:dyDescent="0.3">
      <c r="B1657" s="52" t="s">
        <v>1828</v>
      </c>
      <c r="C1657" s="31" t="s">
        <v>1829</v>
      </c>
    </row>
    <row r="1658" spans="1:6" x14ac:dyDescent="0.3">
      <c r="B1658" s="53" t="s">
        <v>1897</v>
      </c>
      <c r="C1658" s="33" t="s">
        <v>3522</v>
      </c>
      <c r="D1658" s="32"/>
      <c r="E1658" s="33"/>
    </row>
    <row r="1659" spans="1:6" x14ac:dyDescent="0.3">
      <c r="B1659" s="53" t="s">
        <v>1898</v>
      </c>
      <c r="C1659" s="33" t="s">
        <v>821</v>
      </c>
      <c r="D1659" s="32"/>
      <c r="E1659" s="33"/>
    </row>
    <row r="1660" spans="1:6" x14ac:dyDescent="0.3">
      <c r="B1660" s="54" t="s">
        <v>1900</v>
      </c>
      <c r="C1660" s="35" t="s">
        <v>957</v>
      </c>
      <c r="D1660" s="34"/>
      <c r="E1660" s="35"/>
    </row>
    <row r="1661" spans="1:6" x14ac:dyDescent="0.3">
      <c r="B1661" s="54" t="s">
        <v>1899</v>
      </c>
      <c r="C1661" s="35" t="s">
        <v>957</v>
      </c>
      <c r="D1661" s="34"/>
      <c r="E1661" s="35"/>
    </row>
    <row r="1662" spans="1:6" x14ac:dyDescent="0.3">
      <c r="B1662" s="52" t="s">
        <v>1788</v>
      </c>
      <c r="C1662" s="31" t="s">
        <v>1095</v>
      </c>
    </row>
    <row r="1663" spans="1:6" x14ac:dyDescent="0.3">
      <c r="B1663" s="52" t="s">
        <v>1789</v>
      </c>
      <c r="C1663" s="31" t="s">
        <v>1095</v>
      </c>
    </row>
    <row r="1664" spans="1:6" x14ac:dyDescent="0.3">
      <c r="B1664" s="52" t="s">
        <v>1856</v>
      </c>
      <c r="C1664" s="31" t="s">
        <v>3648</v>
      </c>
    </row>
    <row r="1665" spans="1:6" x14ac:dyDescent="0.3">
      <c r="B1665" s="52" t="s">
        <v>1834</v>
      </c>
      <c r="C1665" s="31" t="s">
        <v>907</v>
      </c>
    </row>
    <row r="1666" spans="1:6" x14ac:dyDescent="0.3">
      <c r="B1666" s="52" t="s">
        <v>1901</v>
      </c>
      <c r="C1666" s="31" t="s">
        <v>814</v>
      </c>
    </row>
    <row r="1667" spans="1:6" x14ac:dyDescent="0.3">
      <c r="B1667" s="52" t="s">
        <v>1835</v>
      </c>
      <c r="C1667" s="31" t="s">
        <v>907</v>
      </c>
    </row>
    <row r="1668" spans="1:6" x14ac:dyDescent="0.3">
      <c r="B1668" s="52" t="s">
        <v>1902</v>
      </c>
      <c r="C1668" s="31" t="s">
        <v>959</v>
      </c>
    </row>
    <row r="1669" spans="1:6" x14ac:dyDescent="0.3">
      <c r="B1669" s="52" t="s">
        <v>1790</v>
      </c>
      <c r="C1669" s="31" t="s">
        <v>1095</v>
      </c>
      <c r="D1669" s="31"/>
    </row>
    <row r="1670" spans="1:6" x14ac:dyDescent="0.3">
      <c r="B1670" s="52" t="s">
        <v>1791</v>
      </c>
      <c r="C1670" s="31" t="s">
        <v>1095</v>
      </c>
      <c r="D1670" s="31" t="s">
        <v>1871</v>
      </c>
    </row>
    <row r="1671" spans="1:6" x14ac:dyDescent="0.3">
      <c r="B1671" s="52" t="s">
        <v>1792</v>
      </c>
      <c r="C1671" s="31" t="s">
        <v>1095</v>
      </c>
      <c r="D1671" s="31" t="s">
        <v>1871</v>
      </c>
    </row>
    <row r="1672" spans="1:6" x14ac:dyDescent="0.3">
      <c r="B1672" s="52" t="s">
        <v>1816</v>
      </c>
      <c r="C1672" s="31" t="s">
        <v>1818</v>
      </c>
      <c r="D1672" s="31" t="s">
        <v>1871</v>
      </c>
    </row>
    <row r="1673" spans="1:6" x14ac:dyDescent="0.3">
      <c r="B1673" s="52" t="s">
        <v>1793</v>
      </c>
      <c r="C1673" s="31" t="s">
        <v>1095</v>
      </c>
      <c r="D1673" s="31" t="s">
        <v>1871</v>
      </c>
    </row>
    <row r="1674" spans="1:6" x14ac:dyDescent="0.3">
      <c r="B1674" s="52" t="s">
        <v>1836</v>
      </c>
      <c r="C1674" s="31" t="s">
        <v>907</v>
      </c>
      <c r="D1674" s="31"/>
    </row>
    <row r="1675" spans="1:6" x14ac:dyDescent="0.3">
      <c r="B1675" s="52" t="s">
        <v>1794</v>
      </c>
      <c r="C1675" s="31" t="s">
        <v>1095</v>
      </c>
      <c r="D1675" s="31" t="s">
        <v>1871</v>
      </c>
    </row>
    <row r="1676" spans="1:6" x14ac:dyDescent="0.3">
      <c r="B1676" s="52" t="s">
        <v>1795</v>
      </c>
      <c r="C1676" s="31" t="s">
        <v>1095</v>
      </c>
      <c r="D1676" s="31" t="s">
        <v>1871</v>
      </c>
    </row>
    <row r="1677" spans="1:6" x14ac:dyDescent="0.3">
      <c r="B1677" s="52" t="s">
        <v>1796</v>
      </c>
      <c r="C1677" s="31" t="s">
        <v>1095</v>
      </c>
      <c r="D1677" s="31" t="s">
        <v>1871</v>
      </c>
    </row>
    <row r="1678" spans="1:6" x14ac:dyDescent="0.3">
      <c r="B1678" s="52" t="s">
        <v>1797</v>
      </c>
      <c r="C1678" s="31" t="s">
        <v>1095</v>
      </c>
      <c r="D1678" s="31" t="s">
        <v>1871</v>
      </c>
    </row>
    <row r="1679" spans="1:6" s="15" customFormat="1" x14ac:dyDescent="0.3">
      <c r="A1679" s="26"/>
      <c r="B1679" s="52" t="s">
        <v>1798</v>
      </c>
      <c r="C1679" s="31" t="s">
        <v>1095</v>
      </c>
      <c r="D1679" s="31" t="s">
        <v>1871</v>
      </c>
      <c r="E1679" s="31"/>
      <c r="F1679" s="14"/>
    </row>
    <row r="1680" spans="1:6" s="4" customFormat="1" x14ac:dyDescent="0.3">
      <c r="A1680" s="26"/>
      <c r="B1680" s="52" t="s">
        <v>1857</v>
      </c>
      <c r="C1680" s="31" t="s">
        <v>3648</v>
      </c>
      <c r="D1680" s="31"/>
      <c r="E1680" s="31"/>
      <c r="F1680" s="3"/>
    </row>
    <row r="1681" spans="1:6" s="15" customFormat="1" x14ac:dyDescent="0.3">
      <c r="A1681" s="26"/>
      <c r="B1681" s="61" t="s">
        <v>1799</v>
      </c>
      <c r="C1681" s="30" t="s">
        <v>1095</v>
      </c>
      <c r="D1681" s="30" t="s">
        <v>1871</v>
      </c>
      <c r="E1681" s="30"/>
      <c r="F1681" s="14"/>
    </row>
    <row r="1682" spans="1:6" s="15" customFormat="1" x14ac:dyDescent="0.3">
      <c r="A1682" s="26"/>
      <c r="B1682" s="52" t="s">
        <v>1800</v>
      </c>
      <c r="C1682" s="31" t="s">
        <v>1095</v>
      </c>
      <c r="D1682" s="31" t="s">
        <v>1871</v>
      </c>
      <c r="E1682" s="31"/>
      <c r="F1682" s="14"/>
    </row>
    <row r="1683" spans="1:6" s="4" customFormat="1" x14ac:dyDescent="0.3">
      <c r="A1683" s="26"/>
      <c r="B1683" s="52" t="s">
        <v>1903</v>
      </c>
      <c r="C1683" s="31" t="s">
        <v>814</v>
      </c>
      <c r="D1683" s="23"/>
      <c r="E1683" s="31"/>
      <c r="F1683" s="3"/>
    </row>
    <row r="1684" spans="1:6" x14ac:dyDescent="0.3">
      <c r="B1684" s="52" t="s">
        <v>1801</v>
      </c>
      <c r="C1684" s="31" t="s">
        <v>1095</v>
      </c>
      <c r="D1684" s="31" t="s">
        <v>1871</v>
      </c>
    </row>
    <row r="1685" spans="1:6" x14ac:dyDescent="0.3">
      <c r="B1685" s="52" t="s">
        <v>1813</v>
      </c>
      <c r="C1685" s="31" t="s">
        <v>3659</v>
      </c>
      <c r="D1685" s="31" t="s">
        <v>1871</v>
      </c>
    </row>
    <row r="1686" spans="1:6" s="4" customFormat="1" x14ac:dyDescent="0.3">
      <c r="A1686" s="26"/>
      <c r="B1686" s="52" t="s">
        <v>1802</v>
      </c>
      <c r="C1686" s="31" t="s">
        <v>1095</v>
      </c>
      <c r="D1686" s="31" t="s">
        <v>1871</v>
      </c>
      <c r="E1686" s="31"/>
      <c r="F1686" s="3"/>
    </row>
    <row r="1687" spans="1:6" x14ac:dyDescent="0.3">
      <c r="B1687" s="52" t="s">
        <v>1803</v>
      </c>
      <c r="C1687" s="31" t="s">
        <v>1095</v>
      </c>
    </row>
    <row r="1688" spans="1:6" x14ac:dyDescent="0.3">
      <c r="B1688" s="52" t="s">
        <v>1804</v>
      </c>
      <c r="C1688" s="31" t="s">
        <v>1095</v>
      </c>
    </row>
    <row r="1689" spans="1:6" x14ac:dyDescent="0.3">
      <c r="B1689" s="52" t="s">
        <v>1805</v>
      </c>
      <c r="C1689" s="31" t="s">
        <v>1095</v>
      </c>
    </row>
    <row r="1690" spans="1:6" x14ac:dyDescent="0.3">
      <c r="B1690" s="52" t="s">
        <v>1806</v>
      </c>
      <c r="C1690" s="31" t="s">
        <v>1095</v>
      </c>
    </row>
    <row r="1691" spans="1:6" s="5" customFormat="1" x14ac:dyDescent="0.3">
      <c r="A1691" s="26"/>
      <c r="B1691" s="52" t="s">
        <v>1807</v>
      </c>
      <c r="C1691" s="31" t="s">
        <v>1095</v>
      </c>
      <c r="D1691" s="23"/>
      <c r="E1691" s="31"/>
      <c r="F1691" s="3"/>
    </row>
    <row r="1692" spans="1:6" s="4" customFormat="1" x14ac:dyDescent="0.3">
      <c r="A1692" s="26"/>
      <c r="B1692" s="52" t="s">
        <v>1858</v>
      </c>
      <c r="C1692" s="31" t="s">
        <v>1859</v>
      </c>
      <c r="D1692" s="23"/>
      <c r="E1692" s="31"/>
      <c r="F1692" s="3"/>
    </row>
    <row r="1693" spans="1:6" s="4" customFormat="1" x14ac:dyDescent="0.3">
      <c r="A1693" s="26"/>
      <c r="B1693" s="55" t="s">
        <v>3610</v>
      </c>
      <c r="C1693" s="36" t="s">
        <v>3497</v>
      </c>
      <c r="D1693" s="37"/>
      <c r="E1693" s="36"/>
      <c r="F1693" s="3"/>
    </row>
    <row r="1694" spans="1:6" x14ac:dyDescent="0.3">
      <c r="B1694" s="55" t="s">
        <v>1864</v>
      </c>
      <c r="C1694" s="36" t="s">
        <v>1867</v>
      </c>
      <c r="D1694" s="37"/>
      <c r="E1694" s="36"/>
    </row>
    <row r="1695" spans="1:6" x14ac:dyDescent="0.3">
      <c r="B1695" s="55" t="s">
        <v>1865</v>
      </c>
      <c r="C1695" s="36" t="s">
        <v>1867</v>
      </c>
      <c r="D1695" s="37"/>
      <c r="E1695" s="36"/>
    </row>
    <row r="1696" spans="1:6" x14ac:dyDescent="0.3">
      <c r="B1696" s="55" t="s">
        <v>1866</v>
      </c>
      <c r="C1696" s="36" t="s">
        <v>1867</v>
      </c>
      <c r="D1696" s="37"/>
      <c r="E1696" s="36"/>
    </row>
    <row r="1697" spans="1:6" x14ac:dyDescent="0.3">
      <c r="B1697" s="61" t="s">
        <v>1814</v>
      </c>
      <c r="C1697" s="30" t="s">
        <v>3659</v>
      </c>
      <c r="D1697" s="28"/>
      <c r="E1697" s="30" t="s">
        <v>3669</v>
      </c>
    </row>
    <row r="1698" spans="1:6" s="12" customFormat="1" x14ac:dyDescent="0.3">
      <c r="A1698" s="26"/>
      <c r="B1698" s="52" t="s">
        <v>1808</v>
      </c>
      <c r="C1698" s="31" t="s">
        <v>1095</v>
      </c>
      <c r="D1698" s="23"/>
      <c r="E1698" s="31"/>
      <c r="F1698" s="13"/>
    </row>
    <row r="1699" spans="1:6" s="12" customFormat="1" x14ac:dyDescent="0.3">
      <c r="A1699" s="26"/>
      <c r="B1699" s="52" t="s">
        <v>1809</v>
      </c>
      <c r="C1699" s="31" t="s">
        <v>1095</v>
      </c>
      <c r="D1699" s="23"/>
      <c r="E1699" s="31"/>
      <c r="F1699" s="13"/>
    </row>
    <row r="1700" spans="1:6" x14ac:dyDescent="0.3">
      <c r="B1700" s="61" t="s">
        <v>1817</v>
      </c>
      <c r="C1700" s="30" t="s">
        <v>1818</v>
      </c>
      <c r="D1700" s="28"/>
      <c r="E1700" s="30" t="s">
        <v>3669</v>
      </c>
    </row>
    <row r="1701" spans="1:6" x14ac:dyDescent="0.3">
      <c r="B1701" s="52" t="s">
        <v>1904</v>
      </c>
      <c r="C1701" s="31" t="s">
        <v>1095</v>
      </c>
    </row>
    <row r="1702" spans="1:6" x14ac:dyDescent="0.3">
      <c r="B1702" s="52" t="s">
        <v>1905</v>
      </c>
      <c r="C1702" s="31" t="s">
        <v>1906</v>
      </c>
    </row>
    <row r="1703" spans="1:6" x14ac:dyDescent="0.3">
      <c r="B1703" s="52" t="s">
        <v>1907</v>
      </c>
      <c r="C1703" s="31" t="s">
        <v>1976</v>
      </c>
    </row>
    <row r="1704" spans="1:6" x14ac:dyDescent="0.3">
      <c r="B1704" s="52" t="s">
        <v>2013</v>
      </c>
      <c r="C1704" s="31" t="s">
        <v>2017</v>
      </c>
    </row>
    <row r="1705" spans="1:6" s="8" customFormat="1" x14ac:dyDescent="0.3">
      <c r="A1705" s="26"/>
      <c r="B1705" s="50" t="s">
        <v>2018</v>
      </c>
      <c r="C1705" s="30" t="s">
        <v>2032</v>
      </c>
      <c r="D1705" s="29" t="s">
        <v>3649</v>
      </c>
      <c r="E1705" s="30"/>
      <c r="F1705" s="9"/>
    </row>
    <row r="1706" spans="1:6" s="10" customFormat="1" x14ac:dyDescent="0.3">
      <c r="A1706" s="26"/>
      <c r="B1706" s="61" t="s">
        <v>2019</v>
      </c>
      <c r="C1706" s="30" t="s">
        <v>2032</v>
      </c>
      <c r="D1706" s="28"/>
      <c r="E1706" s="30" t="s">
        <v>3683</v>
      </c>
      <c r="F1706" s="11"/>
    </row>
    <row r="1707" spans="1:6" x14ac:dyDescent="0.3">
      <c r="B1707" s="56" t="s">
        <v>2020</v>
      </c>
      <c r="C1707" s="27" t="s">
        <v>2032</v>
      </c>
      <c r="D1707" s="26"/>
      <c r="E1707" s="27" t="s">
        <v>1181</v>
      </c>
    </row>
    <row r="1708" spans="1:6" x14ac:dyDescent="0.3">
      <c r="B1708" s="52" t="s">
        <v>1908</v>
      </c>
      <c r="C1708" s="31" t="s">
        <v>1976</v>
      </c>
    </row>
    <row r="1709" spans="1:6" x14ac:dyDescent="0.3">
      <c r="B1709" s="52" t="s">
        <v>1909</v>
      </c>
      <c r="C1709" s="31" t="s">
        <v>1976</v>
      </c>
      <c r="D1709" s="23" t="s">
        <v>2079</v>
      </c>
    </row>
    <row r="1710" spans="1:6" x14ac:dyDescent="0.3">
      <c r="B1710" s="52" t="s">
        <v>1910</v>
      </c>
      <c r="C1710" s="31" t="s">
        <v>1976</v>
      </c>
      <c r="D1710" s="23" t="s">
        <v>2079</v>
      </c>
    </row>
    <row r="1711" spans="1:6" x14ac:dyDescent="0.3">
      <c r="B1711" s="52" t="s">
        <v>2065</v>
      </c>
      <c r="C1711" s="31" t="s">
        <v>2066</v>
      </c>
      <c r="D1711" s="23" t="s">
        <v>2079</v>
      </c>
    </row>
    <row r="1712" spans="1:6" x14ac:dyDescent="0.3">
      <c r="B1712" s="58" t="s">
        <v>2054</v>
      </c>
      <c r="C1712" s="41" t="s">
        <v>2059</v>
      </c>
      <c r="D1712" s="40"/>
      <c r="E1712" s="41"/>
    </row>
    <row r="1713" spans="1:6" x14ac:dyDescent="0.3">
      <c r="B1713" s="58" t="s">
        <v>2055</v>
      </c>
      <c r="C1713" s="41" t="s">
        <v>2059</v>
      </c>
      <c r="D1713" s="40"/>
      <c r="E1713" s="41"/>
    </row>
    <row r="1714" spans="1:6" x14ac:dyDescent="0.3">
      <c r="B1714" s="52" t="s">
        <v>2021</v>
      </c>
      <c r="C1714" s="31" t="s">
        <v>2032</v>
      </c>
    </row>
    <row r="1715" spans="1:6" x14ac:dyDescent="0.3">
      <c r="B1715" s="52" t="s">
        <v>2067</v>
      </c>
      <c r="C1715" s="31" t="s">
        <v>2068</v>
      </c>
    </row>
    <row r="1716" spans="1:6" x14ac:dyDescent="0.3">
      <c r="B1716" s="52" t="s">
        <v>2069</v>
      </c>
      <c r="C1716" s="31" t="s">
        <v>1976</v>
      </c>
    </row>
    <row r="1717" spans="1:6" s="4" customFormat="1" x14ac:dyDescent="0.3">
      <c r="A1717" s="26"/>
      <c r="B1717" s="52" t="s">
        <v>1911</v>
      </c>
      <c r="C1717" s="31" t="s">
        <v>1976</v>
      </c>
      <c r="D1717" s="23"/>
      <c r="E1717" s="31"/>
      <c r="F1717" s="3"/>
    </row>
    <row r="1718" spans="1:6" x14ac:dyDescent="0.3">
      <c r="B1718" s="52" t="s">
        <v>1977</v>
      </c>
      <c r="C1718" s="31" t="s">
        <v>3659</v>
      </c>
    </row>
    <row r="1719" spans="1:6" x14ac:dyDescent="0.3">
      <c r="B1719" s="54" t="s">
        <v>2070</v>
      </c>
      <c r="C1719" s="35" t="s">
        <v>2071</v>
      </c>
      <c r="D1719" s="34"/>
      <c r="E1719" s="35"/>
    </row>
    <row r="1720" spans="1:6" s="7" customFormat="1" x14ac:dyDescent="0.3">
      <c r="A1720" s="26"/>
      <c r="B1720" s="53" t="s">
        <v>2072</v>
      </c>
      <c r="C1720" s="33" t="s">
        <v>2073</v>
      </c>
      <c r="D1720" s="32"/>
      <c r="E1720" s="33"/>
      <c r="F1720" s="6"/>
    </row>
    <row r="1721" spans="1:6" x14ac:dyDescent="0.3">
      <c r="B1721" s="52" t="s">
        <v>1912</v>
      </c>
      <c r="C1721" s="31" t="s">
        <v>1976</v>
      </c>
    </row>
    <row r="1722" spans="1:6" x14ac:dyDescent="0.3">
      <c r="B1722" s="52" t="s">
        <v>2076</v>
      </c>
      <c r="C1722" s="31" t="s">
        <v>3648</v>
      </c>
    </row>
    <row r="1723" spans="1:6" x14ac:dyDescent="0.3">
      <c r="B1723" s="52" t="s">
        <v>2040</v>
      </c>
      <c r="C1723" s="31" t="s">
        <v>2044</v>
      </c>
    </row>
    <row r="1724" spans="1:6" x14ac:dyDescent="0.3">
      <c r="B1724" s="52" t="s">
        <v>2075</v>
      </c>
      <c r="C1724" s="31" t="s">
        <v>1992</v>
      </c>
    </row>
    <row r="1725" spans="1:6" s="4" customFormat="1" x14ac:dyDescent="0.3">
      <c r="A1725" s="26"/>
      <c r="B1725" s="52" t="s">
        <v>2074</v>
      </c>
      <c r="C1725" s="31" t="s">
        <v>3659</v>
      </c>
      <c r="D1725" s="23"/>
      <c r="E1725" s="31"/>
      <c r="F1725" s="3"/>
    </row>
    <row r="1726" spans="1:6" x14ac:dyDescent="0.3">
      <c r="B1726" s="52" t="s">
        <v>2048</v>
      </c>
      <c r="C1726" s="31" t="s">
        <v>2050</v>
      </c>
    </row>
    <row r="1727" spans="1:6" s="12" customFormat="1" x14ac:dyDescent="0.3">
      <c r="A1727" s="26"/>
      <c r="B1727" s="52" t="s">
        <v>1913</v>
      </c>
      <c r="C1727" s="31" t="s">
        <v>1976</v>
      </c>
      <c r="D1727" s="23"/>
      <c r="E1727" s="31"/>
      <c r="F1727" s="13"/>
    </row>
    <row r="1728" spans="1:6" s="12" customFormat="1" x14ac:dyDescent="0.3">
      <c r="A1728" s="26"/>
      <c r="B1728" s="52" t="s">
        <v>2037</v>
      </c>
      <c r="C1728" s="31" t="s">
        <v>2039</v>
      </c>
      <c r="D1728" s="23"/>
      <c r="E1728" s="31"/>
      <c r="F1728" s="13"/>
    </row>
    <row r="1729" spans="1:6" s="12" customFormat="1" x14ac:dyDescent="0.3">
      <c r="A1729" s="26"/>
      <c r="B1729" s="52" t="s">
        <v>2033</v>
      </c>
      <c r="C1729" s="31" t="s">
        <v>2036</v>
      </c>
      <c r="D1729" s="23"/>
      <c r="E1729" s="31"/>
      <c r="F1729" s="13"/>
    </row>
    <row r="1730" spans="1:6" s="18" customFormat="1" x14ac:dyDescent="0.3">
      <c r="A1730" s="26"/>
      <c r="B1730" s="52" t="s">
        <v>1914</v>
      </c>
      <c r="C1730" s="31" t="s">
        <v>1976</v>
      </c>
      <c r="D1730" s="23"/>
      <c r="E1730" s="31"/>
      <c r="F1730" s="19"/>
    </row>
    <row r="1731" spans="1:6" x14ac:dyDescent="0.3">
      <c r="B1731" s="61" t="s">
        <v>1915</v>
      </c>
      <c r="C1731" s="30" t="s">
        <v>1976</v>
      </c>
      <c r="D1731" s="28"/>
      <c r="E1731" s="30" t="s">
        <v>1181</v>
      </c>
    </row>
    <row r="1732" spans="1:6" x14ac:dyDescent="0.3">
      <c r="B1732" s="52" t="s">
        <v>2022</v>
      </c>
      <c r="C1732" s="31" t="s">
        <v>2032</v>
      </c>
      <c r="D1732" s="23" t="s">
        <v>2077</v>
      </c>
    </row>
    <row r="1733" spans="1:6" x14ac:dyDescent="0.3">
      <c r="B1733" s="52" t="s">
        <v>1993</v>
      </c>
      <c r="C1733" s="31" t="s">
        <v>2008</v>
      </c>
      <c r="D1733" s="23" t="s">
        <v>2077</v>
      </c>
    </row>
    <row r="1734" spans="1:6" x14ac:dyDescent="0.3">
      <c r="B1734" s="52" t="s">
        <v>2009</v>
      </c>
      <c r="C1734" s="31" t="s">
        <v>3646</v>
      </c>
      <c r="D1734" s="23" t="s">
        <v>2077</v>
      </c>
    </row>
    <row r="1735" spans="1:6" x14ac:dyDescent="0.3">
      <c r="B1735" s="52" t="s">
        <v>2023</v>
      </c>
      <c r="C1735" s="31" t="s">
        <v>2032</v>
      </c>
    </row>
    <row r="1736" spans="1:6" x14ac:dyDescent="0.3">
      <c r="B1736" s="52" t="s">
        <v>1916</v>
      </c>
      <c r="C1736" s="31" t="s">
        <v>1976</v>
      </c>
      <c r="D1736" s="23" t="s">
        <v>3533</v>
      </c>
    </row>
    <row r="1737" spans="1:6" x14ac:dyDescent="0.3">
      <c r="B1737" s="52" t="s">
        <v>1987</v>
      </c>
      <c r="C1737" s="31" t="s">
        <v>1992</v>
      </c>
    </row>
    <row r="1738" spans="1:6" x14ac:dyDescent="0.3">
      <c r="B1738" s="52" t="s">
        <v>1978</v>
      </c>
      <c r="C1738" s="31" t="s">
        <v>3659</v>
      </c>
    </row>
    <row r="1739" spans="1:6" x14ac:dyDescent="0.3">
      <c r="B1739" s="61" t="s">
        <v>1979</v>
      </c>
      <c r="C1739" s="30" t="s">
        <v>3659</v>
      </c>
      <c r="D1739" s="28"/>
      <c r="E1739" s="30" t="s">
        <v>3670</v>
      </c>
    </row>
    <row r="1740" spans="1:6" s="5" customFormat="1" x14ac:dyDescent="0.3">
      <c r="A1740" s="26"/>
      <c r="B1740" s="52" t="s">
        <v>1917</v>
      </c>
      <c r="C1740" s="31" t="s">
        <v>1976</v>
      </c>
      <c r="D1740" s="23"/>
      <c r="E1740" s="31"/>
      <c r="F1740" s="3"/>
    </row>
    <row r="1741" spans="1:6" s="5" customFormat="1" x14ac:dyDescent="0.3">
      <c r="A1741" s="26"/>
      <c r="B1741" s="58" t="s">
        <v>2056</v>
      </c>
      <c r="C1741" s="41" t="s">
        <v>2059</v>
      </c>
      <c r="D1741" s="40"/>
      <c r="E1741" s="41"/>
      <c r="F1741" s="3"/>
    </row>
    <row r="1742" spans="1:6" s="5" customFormat="1" x14ac:dyDescent="0.3">
      <c r="A1742" s="26"/>
      <c r="B1742" s="58" t="s">
        <v>2057</v>
      </c>
      <c r="C1742" s="41" t="s">
        <v>2059</v>
      </c>
      <c r="D1742" s="40"/>
      <c r="E1742" s="41"/>
      <c r="F1742" s="3"/>
    </row>
    <row r="1743" spans="1:6" s="5" customFormat="1" x14ac:dyDescent="0.3">
      <c r="A1743" s="26"/>
      <c r="B1743" s="58" t="s">
        <v>2058</v>
      </c>
      <c r="C1743" s="41" t="s">
        <v>2059</v>
      </c>
      <c r="D1743" s="40"/>
      <c r="E1743" s="41"/>
      <c r="F1743" s="3"/>
    </row>
    <row r="1744" spans="1:6" s="5" customFormat="1" x14ac:dyDescent="0.3">
      <c r="A1744" s="26"/>
      <c r="B1744" s="63" t="s">
        <v>2080</v>
      </c>
      <c r="C1744" s="49" t="s">
        <v>2081</v>
      </c>
      <c r="D1744" s="48"/>
      <c r="E1744" s="49"/>
      <c r="F1744" s="3"/>
    </row>
    <row r="1745" spans="1:6" s="5" customFormat="1" x14ac:dyDescent="0.3">
      <c r="A1745" s="26"/>
      <c r="B1745" s="52" t="s">
        <v>2045</v>
      </c>
      <c r="C1745" s="31" t="s">
        <v>3648</v>
      </c>
      <c r="D1745" s="23"/>
      <c r="E1745" s="31"/>
      <c r="F1745" s="3"/>
    </row>
    <row r="1746" spans="1:6" s="5" customFormat="1" x14ac:dyDescent="0.3">
      <c r="A1746" s="26"/>
      <c r="B1746" s="52" t="s">
        <v>1994</v>
      </c>
      <c r="C1746" s="31" t="s">
        <v>2008</v>
      </c>
      <c r="D1746" s="23"/>
      <c r="E1746" s="31"/>
      <c r="F1746" s="3"/>
    </row>
    <row r="1747" spans="1:6" s="5" customFormat="1" x14ac:dyDescent="0.3">
      <c r="A1747" s="26"/>
      <c r="B1747" s="52" t="s">
        <v>2082</v>
      </c>
      <c r="C1747" s="31" t="s">
        <v>2008</v>
      </c>
      <c r="D1747" s="23"/>
      <c r="E1747" s="31"/>
      <c r="F1747" s="3"/>
    </row>
    <row r="1748" spans="1:6" s="5" customFormat="1" x14ac:dyDescent="0.3">
      <c r="A1748" s="26"/>
      <c r="B1748" s="52" t="s">
        <v>2024</v>
      </c>
      <c r="C1748" s="31" t="s">
        <v>2032</v>
      </c>
      <c r="D1748" s="23" t="s">
        <v>2083</v>
      </c>
      <c r="E1748" s="31"/>
      <c r="F1748" s="3"/>
    </row>
    <row r="1749" spans="1:6" s="5" customFormat="1" x14ac:dyDescent="0.3">
      <c r="A1749" s="26"/>
      <c r="B1749" s="52" t="s">
        <v>1995</v>
      </c>
      <c r="C1749" s="31" t="s">
        <v>2008</v>
      </c>
      <c r="D1749" s="23" t="s">
        <v>2083</v>
      </c>
      <c r="E1749" s="31"/>
      <c r="F1749" s="3"/>
    </row>
    <row r="1750" spans="1:6" x14ac:dyDescent="0.3">
      <c r="B1750" s="52" t="s">
        <v>1996</v>
      </c>
      <c r="C1750" s="31" t="s">
        <v>2008</v>
      </c>
      <c r="D1750" s="23" t="s">
        <v>2083</v>
      </c>
    </row>
    <row r="1751" spans="1:6" s="5" customFormat="1" x14ac:dyDescent="0.3">
      <c r="A1751" s="26"/>
      <c r="B1751" s="52" t="s">
        <v>2041</v>
      </c>
      <c r="C1751" s="31" t="s">
        <v>2044</v>
      </c>
      <c r="D1751" s="23"/>
      <c r="E1751" s="31"/>
      <c r="F1751" s="3"/>
    </row>
    <row r="1752" spans="1:6" s="5" customFormat="1" x14ac:dyDescent="0.3">
      <c r="A1752" s="26"/>
      <c r="B1752" s="52" t="s">
        <v>1918</v>
      </c>
      <c r="C1752" s="31" t="s">
        <v>1976</v>
      </c>
      <c r="D1752" s="23"/>
      <c r="E1752" s="31"/>
      <c r="F1752" s="3"/>
    </row>
    <row r="1753" spans="1:6" s="5" customFormat="1" x14ac:dyDescent="0.3">
      <c r="A1753" s="26"/>
      <c r="B1753" s="52" t="s">
        <v>1919</v>
      </c>
      <c r="C1753" s="31" t="s">
        <v>1976</v>
      </c>
      <c r="D1753" s="23" t="s">
        <v>3652</v>
      </c>
      <c r="E1753" s="31"/>
      <c r="F1753" s="3"/>
    </row>
    <row r="1754" spans="1:6" x14ac:dyDescent="0.3">
      <c r="B1754" s="50" t="s">
        <v>1920</v>
      </c>
      <c r="C1754" s="30" t="s">
        <v>1976</v>
      </c>
      <c r="D1754" s="29" t="s">
        <v>2086</v>
      </c>
      <c r="E1754" s="30"/>
    </row>
    <row r="1755" spans="1:6" x14ac:dyDescent="0.3">
      <c r="B1755" s="61" t="s">
        <v>2084</v>
      </c>
      <c r="C1755" s="30" t="s">
        <v>1992</v>
      </c>
      <c r="D1755" s="28" t="s">
        <v>2086</v>
      </c>
      <c r="E1755" s="30"/>
    </row>
    <row r="1756" spans="1:6" s="15" customFormat="1" x14ac:dyDescent="0.3">
      <c r="A1756" s="26"/>
      <c r="B1756" s="50" t="s">
        <v>1921</v>
      </c>
      <c r="C1756" s="30" t="s">
        <v>1976</v>
      </c>
      <c r="D1756" s="29" t="s">
        <v>2086</v>
      </c>
      <c r="E1756" s="30"/>
      <c r="F1756" s="14"/>
    </row>
    <row r="1757" spans="1:6" s="15" customFormat="1" x14ac:dyDescent="0.3">
      <c r="A1757" s="26"/>
      <c r="B1757" s="50" t="s">
        <v>1922</v>
      </c>
      <c r="C1757" s="30" t="s">
        <v>1976</v>
      </c>
      <c r="D1757" s="29" t="s">
        <v>2086</v>
      </c>
      <c r="E1757" s="30"/>
      <c r="F1757" s="14"/>
    </row>
    <row r="1758" spans="1:6" s="4" customFormat="1" x14ac:dyDescent="0.3">
      <c r="A1758" s="26"/>
      <c r="B1758" s="50" t="s">
        <v>1923</v>
      </c>
      <c r="C1758" s="30" t="s">
        <v>1976</v>
      </c>
      <c r="D1758" s="29" t="s">
        <v>2086</v>
      </c>
      <c r="E1758" s="30"/>
      <c r="F1758" s="3"/>
    </row>
    <row r="1759" spans="1:6" x14ac:dyDescent="0.3">
      <c r="B1759" s="50" t="s">
        <v>2085</v>
      </c>
      <c r="C1759" s="30" t="s">
        <v>1976</v>
      </c>
      <c r="D1759" s="29" t="s">
        <v>2086</v>
      </c>
      <c r="E1759" s="30"/>
    </row>
    <row r="1760" spans="1:6" x14ac:dyDescent="0.3">
      <c r="B1760" s="50" t="s">
        <v>1924</v>
      </c>
      <c r="C1760" s="30" t="s">
        <v>1976</v>
      </c>
      <c r="D1760" s="29" t="s">
        <v>2086</v>
      </c>
      <c r="E1760" s="30"/>
    </row>
    <row r="1761" spans="1:6" x14ac:dyDescent="0.3">
      <c r="B1761" s="50" t="s">
        <v>1925</v>
      </c>
      <c r="C1761" s="30" t="s">
        <v>1976</v>
      </c>
      <c r="D1761" s="29" t="s">
        <v>2086</v>
      </c>
      <c r="E1761" s="30"/>
    </row>
    <row r="1762" spans="1:6" s="4" customFormat="1" x14ac:dyDescent="0.3">
      <c r="A1762" s="26"/>
      <c r="B1762" s="50" t="s">
        <v>1926</v>
      </c>
      <c r="C1762" s="30" t="s">
        <v>1976</v>
      </c>
      <c r="D1762" s="29" t="s">
        <v>2086</v>
      </c>
      <c r="E1762" s="30"/>
      <c r="F1762" s="3"/>
    </row>
    <row r="1763" spans="1:6" s="8" customFormat="1" x14ac:dyDescent="0.3">
      <c r="A1763" s="26"/>
      <c r="B1763" s="50" t="s">
        <v>1927</v>
      </c>
      <c r="C1763" s="30" t="s">
        <v>1976</v>
      </c>
      <c r="D1763" s="29" t="s">
        <v>2086</v>
      </c>
      <c r="E1763" s="30"/>
      <c r="F1763" s="9"/>
    </row>
    <row r="1764" spans="1:6" x14ac:dyDescent="0.3">
      <c r="B1764" s="52" t="s">
        <v>1928</v>
      </c>
      <c r="C1764" s="31" t="s">
        <v>1976</v>
      </c>
      <c r="D1764" s="23" t="s">
        <v>3533</v>
      </c>
    </row>
    <row r="1765" spans="1:6" x14ac:dyDescent="0.3">
      <c r="B1765" s="50" t="s">
        <v>1929</v>
      </c>
      <c r="C1765" s="30" t="s">
        <v>1976</v>
      </c>
      <c r="D1765" s="29" t="s">
        <v>2086</v>
      </c>
      <c r="E1765" s="30"/>
    </row>
    <row r="1766" spans="1:6" x14ac:dyDescent="0.3">
      <c r="B1766" s="50" t="s">
        <v>1930</v>
      </c>
      <c r="C1766" s="30" t="s">
        <v>1976</v>
      </c>
      <c r="D1766" s="29" t="s">
        <v>2086</v>
      </c>
      <c r="E1766" s="30"/>
    </row>
    <row r="1767" spans="1:6" x14ac:dyDescent="0.3">
      <c r="B1767" s="61" t="s">
        <v>1980</v>
      </c>
      <c r="C1767" s="30" t="s">
        <v>3659</v>
      </c>
      <c r="D1767" s="28" t="s">
        <v>2086</v>
      </c>
      <c r="E1767" s="30"/>
    </row>
    <row r="1768" spans="1:6" x14ac:dyDescent="0.3">
      <c r="B1768" s="52" t="s">
        <v>1931</v>
      </c>
      <c r="C1768" s="31" t="s">
        <v>1976</v>
      </c>
    </row>
    <row r="1769" spans="1:6" x14ac:dyDescent="0.3">
      <c r="B1769" s="52" t="s">
        <v>1932</v>
      </c>
      <c r="C1769" s="31" t="s">
        <v>1976</v>
      </c>
      <c r="D1769" s="23" t="s">
        <v>3788</v>
      </c>
    </row>
    <row r="1770" spans="1:6" s="5" customFormat="1" x14ac:dyDescent="0.3">
      <c r="A1770" s="26"/>
      <c r="B1770" s="55" t="s">
        <v>3616</v>
      </c>
      <c r="C1770" s="36" t="s">
        <v>3497</v>
      </c>
      <c r="D1770" s="37"/>
      <c r="E1770" s="36"/>
      <c r="F1770" s="3"/>
    </row>
    <row r="1771" spans="1:6" x14ac:dyDescent="0.3">
      <c r="B1771" s="55" t="s">
        <v>2052</v>
      </c>
      <c r="C1771" s="36" t="s">
        <v>2053</v>
      </c>
      <c r="D1771" s="37"/>
      <c r="E1771" s="36"/>
    </row>
    <row r="1772" spans="1:6" x14ac:dyDescent="0.3">
      <c r="B1772" s="61" t="s">
        <v>1933</v>
      </c>
      <c r="C1772" s="30" t="s">
        <v>1976</v>
      </c>
      <c r="D1772" s="28"/>
      <c r="E1772" s="30" t="s">
        <v>1181</v>
      </c>
    </row>
    <row r="1773" spans="1:6" x14ac:dyDescent="0.3">
      <c r="B1773" s="52" t="s">
        <v>1934</v>
      </c>
      <c r="C1773" s="31" t="s">
        <v>1976</v>
      </c>
      <c r="D1773" s="23" t="s">
        <v>3788</v>
      </c>
    </row>
    <row r="1774" spans="1:6" x14ac:dyDescent="0.3">
      <c r="B1774" s="52" t="s">
        <v>1935</v>
      </c>
      <c r="C1774" s="31" t="s">
        <v>1976</v>
      </c>
    </row>
    <row r="1775" spans="1:6" x14ac:dyDescent="0.3">
      <c r="B1775" s="52" t="s">
        <v>1936</v>
      </c>
      <c r="C1775" s="31" t="s">
        <v>1976</v>
      </c>
      <c r="D1775" s="23" t="s">
        <v>2087</v>
      </c>
    </row>
    <row r="1776" spans="1:6" x14ac:dyDescent="0.3">
      <c r="B1776" s="61" t="s">
        <v>2025</v>
      </c>
      <c r="C1776" s="30" t="s">
        <v>2032</v>
      </c>
      <c r="D1776" s="28"/>
      <c r="E1776" s="30" t="s">
        <v>1181</v>
      </c>
    </row>
    <row r="1777" spans="2:5" x14ac:dyDescent="0.3">
      <c r="B1777" s="54" t="s">
        <v>2088</v>
      </c>
      <c r="C1777" s="35" t="s">
        <v>2089</v>
      </c>
      <c r="D1777" s="34"/>
      <c r="E1777" s="35"/>
    </row>
    <row r="1778" spans="2:5" x14ac:dyDescent="0.3">
      <c r="B1778" s="52" t="s">
        <v>2010</v>
      </c>
      <c r="C1778" s="31" t="s">
        <v>3646</v>
      </c>
      <c r="D1778" s="23" t="s">
        <v>2090</v>
      </c>
    </row>
    <row r="1779" spans="2:5" x14ac:dyDescent="0.3">
      <c r="B1779" s="52" t="s">
        <v>1997</v>
      </c>
      <c r="C1779" s="31" t="s">
        <v>2008</v>
      </c>
      <c r="D1779" s="23" t="s">
        <v>2090</v>
      </c>
    </row>
    <row r="1780" spans="2:5" x14ac:dyDescent="0.3">
      <c r="B1780" s="52" t="s">
        <v>1937</v>
      </c>
      <c r="C1780" s="31" t="s">
        <v>1976</v>
      </c>
    </row>
    <row r="1781" spans="2:5" x14ac:dyDescent="0.3">
      <c r="B1781" s="52" t="s">
        <v>1938</v>
      </c>
      <c r="C1781" s="31" t="s">
        <v>1976</v>
      </c>
    </row>
    <row r="1782" spans="2:5" x14ac:dyDescent="0.3">
      <c r="B1782" s="52" t="s">
        <v>2014</v>
      </c>
      <c r="C1782" s="31" t="s">
        <v>2017</v>
      </c>
    </row>
    <row r="1783" spans="2:5" x14ac:dyDescent="0.3">
      <c r="B1783" s="52" t="s">
        <v>2026</v>
      </c>
      <c r="C1783" s="31" t="s">
        <v>2032</v>
      </c>
    </row>
    <row r="1784" spans="2:5" x14ac:dyDescent="0.3">
      <c r="B1784" s="50" t="s">
        <v>2091</v>
      </c>
      <c r="C1784" s="30" t="s">
        <v>2092</v>
      </c>
      <c r="D1784" s="29" t="s">
        <v>2093</v>
      </c>
      <c r="E1784" s="30"/>
    </row>
    <row r="1785" spans="2:5" x14ac:dyDescent="0.3">
      <c r="B1785" s="52" t="s">
        <v>2177</v>
      </c>
      <c r="C1785" s="31" t="s">
        <v>3537</v>
      </c>
    </row>
    <row r="1786" spans="2:5" x14ac:dyDescent="0.3">
      <c r="B1786" s="52" t="s">
        <v>2094</v>
      </c>
      <c r="C1786" s="31" t="s">
        <v>1976</v>
      </c>
      <c r="D1786" s="23" t="s">
        <v>2098</v>
      </c>
    </row>
    <row r="1787" spans="2:5" x14ac:dyDescent="0.3">
      <c r="B1787" s="52" t="s">
        <v>2095</v>
      </c>
      <c r="C1787" s="31" t="s">
        <v>1976</v>
      </c>
      <c r="D1787" s="23" t="s">
        <v>2097</v>
      </c>
    </row>
    <row r="1788" spans="2:5" x14ac:dyDescent="0.3">
      <c r="B1788" s="52" t="s">
        <v>2096</v>
      </c>
      <c r="C1788" s="31" t="s">
        <v>1976</v>
      </c>
    </row>
    <row r="1789" spans="2:5" x14ac:dyDescent="0.3">
      <c r="B1789" s="52" t="s">
        <v>1939</v>
      </c>
      <c r="C1789" s="31" t="s">
        <v>1976</v>
      </c>
    </row>
    <row r="1790" spans="2:5" x14ac:dyDescent="0.3">
      <c r="B1790" s="52" t="s">
        <v>1940</v>
      </c>
      <c r="C1790" s="31" t="s">
        <v>1976</v>
      </c>
      <c r="D1790" s="23" t="s">
        <v>2102</v>
      </c>
    </row>
    <row r="1791" spans="2:5" x14ac:dyDescent="0.3">
      <c r="B1791" s="52" t="s">
        <v>1941</v>
      </c>
      <c r="C1791" s="31" t="s">
        <v>1976</v>
      </c>
      <c r="D1791" s="23" t="s">
        <v>2102</v>
      </c>
    </row>
    <row r="1792" spans="2:5" x14ac:dyDescent="0.3">
      <c r="B1792" s="52" t="s">
        <v>1942</v>
      </c>
      <c r="C1792" s="31" t="s">
        <v>1976</v>
      </c>
      <c r="D1792" s="23" t="s">
        <v>2102</v>
      </c>
    </row>
    <row r="1793" spans="1:6" x14ac:dyDescent="0.3">
      <c r="B1793" s="52" t="s">
        <v>2099</v>
      </c>
      <c r="C1793" s="31" t="s">
        <v>1976</v>
      </c>
      <c r="D1793" s="23" t="s">
        <v>2102</v>
      </c>
    </row>
    <row r="1794" spans="1:6" x14ac:dyDescent="0.3">
      <c r="B1794" s="52" t="s">
        <v>1943</v>
      </c>
      <c r="C1794" s="31" t="s">
        <v>1976</v>
      </c>
      <c r="D1794" s="23" t="s">
        <v>2102</v>
      </c>
    </row>
    <row r="1795" spans="1:6" s="10" customFormat="1" x14ac:dyDescent="0.3">
      <c r="A1795" s="26"/>
      <c r="B1795" s="52" t="s">
        <v>2100</v>
      </c>
      <c r="C1795" s="31" t="s">
        <v>1976</v>
      </c>
      <c r="D1795" s="23" t="s">
        <v>2102</v>
      </c>
      <c r="E1795" s="31"/>
      <c r="F1795" s="11"/>
    </row>
    <row r="1796" spans="1:6" x14ac:dyDescent="0.3">
      <c r="B1796" s="52" t="s">
        <v>1944</v>
      </c>
      <c r="C1796" s="31" t="s">
        <v>1976</v>
      </c>
    </row>
    <row r="1797" spans="1:6" s="8" customFormat="1" x14ac:dyDescent="0.3">
      <c r="A1797" s="26"/>
      <c r="B1797" s="52" t="s">
        <v>1945</v>
      </c>
      <c r="C1797" s="31" t="s">
        <v>1976</v>
      </c>
      <c r="D1797" s="23" t="s">
        <v>2102</v>
      </c>
      <c r="E1797" s="31"/>
      <c r="F1797" s="9"/>
    </row>
    <row r="1798" spans="1:6" x14ac:dyDescent="0.3">
      <c r="B1798" s="52" t="s">
        <v>1946</v>
      </c>
      <c r="C1798" s="31" t="s">
        <v>1976</v>
      </c>
      <c r="D1798" s="23" t="s">
        <v>2102</v>
      </c>
    </row>
    <row r="1799" spans="1:6" x14ac:dyDescent="0.3">
      <c r="B1799" s="52" t="s">
        <v>1947</v>
      </c>
      <c r="C1799" s="31" t="s">
        <v>1976</v>
      </c>
      <c r="D1799" s="23" t="s">
        <v>2102</v>
      </c>
    </row>
    <row r="1800" spans="1:6" x14ac:dyDescent="0.3">
      <c r="B1800" s="52" t="s">
        <v>2101</v>
      </c>
      <c r="C1800" s="31" t="s">
        <v>1976</v>
      </c>
      <c r="D1800" s="23" t="s">
        <v>2102</v>
      </c>
    </row>
    <row r="1801" spans="1:6" x14ac:dyDescent="0.3">
      <c r="B1801" s="52" t="s">
        <v>1998</v>
      </c>
      <c r="C1801" s="31" t="s">
        <v>2008</v>
      </c>
    </row>
    <row r="1802" spans="1:6" x14ac:dyDescent="0.3">
      <c r="B1802" s="52" t="s">
        <v>2011</v>
      </c>
      <c r="C1802" s="31" t="s">
        <v>3646</v>
      </c>
    </row>
    <row r="1803" spans="1:6" x14ac:dyDescent="0.3">
      <c r="B1803" s="52" t="s">
        <v>1999</v>
      </c>
      <c r="C1803" s="31" t="s">
        <v>2008</v>
      </c>
    </row>
    <row r="1804" spans="1:6" x14ac:dyDescent="0.3">
      <c r="B1804" s="52" t="s">
        <v>2034</v>
      </c>
      <c r="C1804" s="31" t="s">
        <v>2036</v>
      </c>
    </row>
    <row r="1805" spans="1:6" x14ac:dyDescent="0.3">
      <c r="B1805" s="52" t="s">
        <v>2000</v>
      </c>
      <c r="C1805" s="31" t="s">
        <v>2008</v>
      </c>
    </row>
    <row r="1806" spans="1:6" x14ac:dyDescent="0.3">
      <c r="B1806" s="52" t="s">
        <v>2042</v>
      </c>
      <c r="C1806" s="31" t="s">
        <v>2044</v>
      </c>
    </row>
    <row r="1807" spans="1:6" x14ac:dyDescent="0.3">
      <c r="B1807" s="52" t="s">
        <v>2001</v>
      </c>
      <c r="C1807" s="31" t="s">
        <v>2008</v>
      </c>
    </row>
    <row r="1808" spans="1:6" x14ac:dyDescent="0.3">
      <c r="B1808" s="52" t="s">
        <v>2002</v>
      </c>
      <c r="C1808" s="31" t="s">
        <v>2008</v>
      </c>
    </row>
    <row r="1809" spans="1:6" x14ac:dyDescent="0.3">
      <c r="B1809" s="53" t="s">
        <v>2103</v>
      </c>
      <c r="C1809" s="33" t="s">
        <v>2104</v>
      </c>
      <c r="D1809" s="32"/>
      <c r="E1809" s="33"/>
    </row>
    <row r="1810" spans="1:6" x14ac:dyDescent="0.3">
      <c r="B1810" s="52" t="s">
        <v>1948</v>
      </c>
      <c r="C1810" s="31" t="s">
        <v>1976</v>
      </c>
    </row>
    <row r="1811" spans="1:6" x14ac:dyDescent="0.3">
      <c r="B1811" s="54" t="s">
        <v>2114</v>
      </c>
      <c r="C1811" s="35" t="s">
        <v>2115</v>
      </c>
      <c r="D1811" s="34"/>
      <c r="E1811" s="35"/>
    </row>
    <row r="1812" spans="1:6" x14ac:dyDescent="0.3">
      <c r="B1812" s="52" t="s">
        <v>1949</v>
      </c>
      <c r="C1812" s="31" t="s">
        <v>1976</v>
      </c>
      <c r="D1812" s="23" t="s">
        <v>3533</v>
      </c>
    </row>
    <row r="1813" spans="1:6" x14ac:dyDescent="0.3">
      <c r="B1813" s="52" t="s">
        <v>1950</v>
      </c>
      <c r="C1813" s="31" t="s">
        <v>1976</v>
      </c>
    </row>
    <row r="1814" spans="1:6" x14ac:dyDescent="0.3">
      <c r="B1814" s="52" t="s">
        <v>1951</v>
      </c>
      <c r="C1814" s="31" t="s">
        <v>1976</v>
      </c>
    </row>
    <row r="1815" spans="1:6" s="4" customFormat="1" x14ac:dyDescent="0.3">
      <c r="A1815" s="26"/>
      <c r="B1815" s="52" t="s">
        <v>2121</v>
      </c>
      <c r="C1815" s="31" t="s">
        <v>2123</v>
      </c>
      <c r="D1815" s="23"/>
      <c r="E1815" s="31"/>
      <c r="F1815" s="3"/>
    </row>
    <row r="1816" spans="1:6" x14ac:dyDescent="0.3">
      <c r="B1816" s="52" t="s">
        <v>2122</v>
      </c>
      <c r="C1816" s="31" t="s">
        <v>3659</v>
      </c>
    </row>
    <row r="1817" spans="1:6" x14ac:dyDescent="0.3">
      <c r="B1817" s="52" t="s">
        <v>1952</v>
      </c>
      <c r="C1817" s="31" t="s">
        <v>1976</v>
      </c>
      <c r="D1817" s="23" t="s">
        <v>2116</v>
      </c>
    </row>
    <row r="1818" spans="1:6" x14ac:dyDescent="0.3">
      <c r="B1818" s="52" t="s">
        <v>1953</v>
      </c>
      <c r="C1818" s="31" t="s">
        <v>1976</v>
      </c>
      <c r="D1818" s="23" t="s">
        <v>2116</v>
      </c>
    </row>
    <row r="1819" spans="1:6" x14ac:dyDescent="0.3">
      <c r="B1819" s="52" t="s">
        <v>1954</v>
      </c>
      <c r="C1819" s="31" t="s">
        <v>1976</v>
      </c>
      <c r="D1819" s="23" t="s">
        <v>2116</v>
      </c>
    </row>
    <row r="1820" spans="1:6" x14ac:dyDescent="0.3">
      <c r="B1820" s="52" t="s">
        <v>1955</v>
      </c>
      <c r="C1820" s="31" t="s">
        <v>1976</v>
      </c>
      <c r="D1820" s="23" t="s">
        <v>2116</v>
      </c>
    </row>
    <row r="1821" spans="1:6" x14ac:dyDescent="0.3">
      <c r="B1821" s="52" t="s">
        <v>1956</v>
      </c>
      <c r="C1821" s="31" t="s">
        <v>1976</v>
      </c>
      <c r="D1821" s="23" t="s">
        <v>2116</v>
      </c>
    </row>
    <row r="1822" spans="1:6" x14ac:dyDescent="0.3">
      <c r="B1822" s="52" t="s">
        <v>1957</v>
      </c>
      <c r="C1822" s="31" t="s">
        <v>1976</v>
      </c>
      <c r="D1822" s="23" t="s">
        <v>2116</v>
      </c>
    </row>
    <row r="1823" spans="1:6" x14ac:dyDescent="0.3">
      <c r="B1823" s="52" t="s">
        <v>1958</v>
      </c>
      <c r="C1823" s="31" t="s">
        <v>1976</v>
      </c>
      <c r="D1823" s="23" t="s">
        <v>2116</v>
      </c>
    </row>
    <row r="1824" spans="1:6" x14ac:dyDescent="0.3">
      <c r="B1824" s="52" t="s">
        <v>1981</v>
      </c>
      <c r="C1824" s="31" t="s">
        <v>3659</v>
      </c>
      <c r="D1824" s="23" t="s">
        <v>2116</v>
      </c>
    </row>
    <row r="1825" spans="1:6" x14ac:dyDescent="0.3">
      <c r="B1825" s="52" t="s">
        <v>1959</v>
      </c>
      <c r="C1825" s="31" t="s">
        <v>1976</v>
      </c>
      <c r="D1825" s="23" t="s">
        <v>2116</v>
      </c>
    </row>
    <row r="1826" spans="1:6" x14ac:dyDescent="0.3">
      <c r="B1826" s="52" t="s">
        <v>1960</v>
      </c>
      <c r="C1826" s="31" t="s">
        <v>1976</v>
      </c>
      <c r="D1826" s="23" t="s">
        <v>2116</v>
      </c>
    </row>
    <row r="1827" spans="1:6" x14ac:dyDescent="0.3">
      <c r="B1827" s="52" t="s">
        <v>1988</v>
      </c>
      <c r="C1827" s="31" t="s">
        <v>1992</v>
      </c>
      <c r="D1827" s="23" t="s">
        <v>2116</v>
      </c>
    </row>
    <row r="1828" spans="1:6" x14ac:dyDescent="0.3">
      <c r="B1828" s="61" t="s">
        <v>2043</v>
      </c>
      <c r="C1828" s="30" t="s">
        <v>2044</v>
      </c>
      <c r="D1828" s="28"/>
      <c r="E1828" s="30"/>
    </row>
    <row r="1829" spans="1:6" x14ac:dyDescent="0.3">
      <c r="B1829" s="52" t="s">
        <v>1982</v>
      </c>
      <c r="C1829" s="31" t="s">
        <v>3659</v>
      </c>
      <c r="D1829" s="23" t="s">
        <v>2116</v>
      </c>
    </row>
    <row r="1830" spans="1:6" x14ac:dyDescent="0.3">
      <c r="B1830" s="52" t="s">
        <v>1961</v>
      </c>
      <c r="C1830" s="31" t="s">
        <v>1976</v>
      </c>
      <c r="D1830" s="23" t="s">
        <v>2116</v>
      </c>
    </row>
    <row r="1831" spans="1:6" x14ac:dyDescent="0.3">
      <c r="B1831" s="52" t="s">
        <v>1962</v>
      </c>
      <c r="C1831" s="31" t="s">
        <v>1976</v>
      </c>
      <c r="D1831" s="23" t="s">
        <v>2116</v>
      </c>
    </row>
    <row r="1832" spans="1:6" x14ac:dyDescent="0.3">
      <c r="B1832" s="52" t="s">
        <v>2105</v>
      </c>
      <c r="C1832" s="31" t="s">
        <v>1976</v>
      </c>
      <c r="D1832" s="23" t="s">
        <v>2120</v>
      </c>
    </row>
    <row r="1833" spans="1:6" x14ac:dyDescent="0.3">
      <c r="B1833" s="52" t="s">
        <v>2106</v>
      </c>
      <c r="C1833" s="31" t="s">
        <v>1976</v>
      </c>
      <c r="D1833" s="23" t="s">
        <v>2120</v>
      </c>
    </row>
    <row r="1834" spans="1:6" s="8" customFormat="1" x14ac:dyDescent="0.3">
      <c r="A1834" s="26"/>
      <c r="B1834" s="52" t="s">
        <v>2118</v>
      </c>
      <c r="C1834" s="31" t="s">
        <v>1976</v>
      </c>
      <c r="D1834" s="23" t="s">
        <v>2120</v>
      </c>
      <c r="E1834" s="31"/>
      <c r="F1834" s="9"/>
    </row>
    <row r="1835" spans="1:6" s="8" customFormat="1" x14ac:dyDescent="0.3">
      <c r="A1835" s="26"/>
      <c r="B1835" s="52" t="s">
        <v>2107</v>
      </c>
      <c r="C1835" s="31" t="s">
        <v>1976</v>
      </c>
      <c r="D1835" s="23" t="s">
        <v>2120</v>
      </c>
      <c r="E1835" s="31"/>
      <c r="F1835" s="9"/>
    </row>
    <row r="1836" spans="1:6" x14ac:dyDescent="0.3">
      <c r="B1836" s="52" t="s">
        <v>2108</v>
      </c>
      <c r="C1836" s="31" t="s">
        <v>1976</v>
      </c>
      <c r="D1836" s="23" t="s">
        <v>2120</v>
      </c>
    </row>
    <row r="1837" spans="1:6" x14ac:dyDescent="0.3">
      <c r="B1837" s="52" t="s">
        <v>2117</v>
      </c>
      <c r="C1837" s="31" t="s">
        <v>1992</v>
      </c>
      <c r="D1837" s="23" t="s">
        <v>2120</v>
      </c>
    </row>
    <row r="1838" spans="1:6" s="4" customFormat="1" x14ac:dyDescent="0.3">
      <c r="A1838" s="26"/>
      <c r="B1838" s="52" t="s">
        <v>2109</v>
      </c>
      <c r="C1838" s="31" t="s">
        <v>1976</v>
      </c>
      <c r="D1838" s="23" t="s">
        <v>2120</v>
      </c>
      <c r="E1838" s="31"/>
      <c r="F1838" s="3"/>
    </row>
    <row r="1839" spans="1:6" x14ac:dyDescent="0.3">
      <c r="B1839" s="52" t="s">
        <v>2110</v>
      </c>
      <c r="C1839" s="31" t="s">
        <v>1976</v>
      </c>
      <c r="D1839" s="23" t="s">
        <v>2120</v>
      </c>
    </row>
    <row r="1840" spans="1:6" s="16" customFormat="1" x14ac:dyDescent="0.3">
      <c r="A1840" s="26"/>
      <c r="B1840" s="52" t="s">
        <v>2119</v>
      </c>
      <c r="C1840" s="31" t="s">
        <v>1976</v>
      </c>
      <c r="D1840" s="23" t="s">
        <v>2120</v>
      </c>
      <c r="E1840" s="31"/>
      <c r="F1840" s="17"/>
    </row>
    <row r="1841" spans="1:6" x14ac:dyDescent="0.3">
      <c r="B1841" s="52" t="s">
        <v>2111</v>
      </c>
      <c r="C1841" s="31" t="s">
        <v>1976</v>
      </c>
      <c r="D1841" s="23" t="s">
        <v>2120</v>
      </c>
    </row>
    <row r="1842" spans="1:6" x14ac:dyDescent="0.3">
      <c r="B1842" s="52" t="s">
        <v>2112</v>
      </c>
      <c r="C1842" s="31" t="s">
        <v>1976</v>
      </c>
      <c r="D1842" s="23" t="s">
        <v>2120</v>
      </c>
    </row>
    <row r="1843" spans="1:6" x14ac:dyDescent="0.3">
      <c r="B1843" s="52" t="s">
        <v>2113</v>
      </c>
      <c r="C1843" s="31" t="s">
        <v>1976</v>
      </c>
      <c r="D1843" s="23" t="s">
        <v>2120</v>
      </c>
    </row>
    <row r="1844" spans="1:6" s="10" customFormat="1" x14ac:dyDescent="0.3">
      <c r="A1844" s="26"/>
      <c r="B1844" s="52" t="s">
        <v>1983</v>
      </c>
      <c r="C1844" s="31" t="s">
        <v>3659</v>
      </c>
      <c r="D1844" s="23" t="s">
        <v>2120</v>
      </c>
      <c r="E1844" s="31"/>
      <c r="F1844" s="11"/>
    </row>
    <row r="1845" spans="1:6" x14ac:dyDescent="0.3">
      <c r="B1845" s="52" t="s">
        <v>2027</v>
      </c>
      <c r="C1845" s="31" t="s">
        <v>2032</v>
      </c>
    </row>
    <row r="1846" spans="1:6" s="4" customFormat="1" x14ac:dyDescent="0.3">
      <c r="A1846" s="26"/>
      <c r="B1846" s="52" t="s">
        <v>2015</v>
      </c>
      <c r="C1846" s="31" t="s">
        <v>2017</v>
      </c>
      <c r="D1846" s="23"/>
      <c r="E1846" s="31"/>
      <c r="F1846" s="3"/>
    </row>
    <row r="1847" spans="1:6" x14ac:dyDescent="0.3">
      <c r="B1847" s="52" t="s">
        <v>2003</v>
      </c>
      <c r="C1847" s="31" t="s">
        <v>2008</v>
      </c>
    </row>
    <row r="1848" spans="1:6" x14ac:dyDescent="0.3">
      <c r="B1848" s="54" t="s">
        <v>2124</v>
      </c>
      <c r="C1848" s="35" t="s">
        <v>2089</v>
      </c>
      <c r="D1848" s="34"/>
      <c r="E1848" s="35"/>
    </row>
    <row r="1849" spans="1:6" x14ac:dyDescent="0.3">
      <c r="B1849" s="54" t="s">
        <v>2125</v>
      </c>
      <c r="C1849" s="35" t="s">
        <v>2115</v>
      </c>
      <c r="D1849" s="34"/>
      <c r="E1849" s="35"/>
    </row>
    <row r="1850" spans="1:6" s="8" customFormat="1" x14ac:dyDescent="0.3">
      <c r="A1850" s="26"/>
      <c r="B1850" s="52" t="s">
        <v>2004</v>
      </c>
      <c r="C1850" s="31" t="s">
        <v>2008</v>
      </c>
      <c r="D1850" s="23"/>
      <c r="E1850" s="31"/>
      <c r="F1850" s="9"/>
    </row>
    <row r="1851" spans="1:6" s="4" customFormat="1" x14ac:dyDescent="0.3">
      <c r="A1851" s="26"/>
      <c r="B1851" s="61" t="s">
        <v>2038</v>
      </c>
      <c r="C1851" s="30" t="s">
        <v>2039</v>
      </c>
      <c r="D1851" s="28"/>
      <c r="E1851" s="30"/>
      <c r="F1851" s="3"/>
    </row>
    <row r="1852" spans="1:6" s="8" customFormat="1" x14ac:dyDescent="0.3">
      <c r="A1852" s="26"/>
      <c r="B1852" s="52" t="s">
        <v>2035</v>
      </c>
      <c r="C1852" s="31" t="s">
        <v>2036</v>
      </c>
      <c r="D1852" s="23"/>
      <c r="E1852" s="31"/>
      <c r="F1852" s="9"/>
    </row>
    <row r="1853" spans="1:6" x14ac:dyDescent="0.3">
      <c r="B1853" s="52" t="s">
        <v>2028</v>
      </c>
      <c r="C1853" s="31" t="s">
        <v>2032</v>
      </c>
    </row>
    <row r="1854" spans="1:6" s="16" customFormat="1" x14ac:dyDescent="0.3">
      <c r="A1854" s="26"/>
      <c r="B1854" s="57" t="s">
        <v>2060</v>
      </c>
      <c r="C1854" s="39" t="s">
        <v>2064</v>
      </c>
      <c r="D1854" s="38"/>
      <c r="E1854" s="39"/>
      <c r="F1854" s="17"/>
    </row>
    <row r="1855" spans="1:6" x14ac:dyDescent="0.3">
      <c r="B1855" s="52" t="s">
        <v>1963</v>
      </c>
      <c r="C1855" s="31" t="s">
        <v>1976</v>
      </c>
      <c r="D1855" s="23" t="s">
        <v>3798</v>
      </c>
    </row>
    <row r="1856" spans="1:6" x14ac:dyDescent="0.3">
      <c r="B1856" s="52" t="s">
        <v>2029</v>
      </c>
      <c r="C1856" s="31" t="s">
        <v>2032</v>
      </c>
    </row>
    <row r="1857" spans="1:6" x14ac:dyDescent="0.3">
      <c r="B1857" s="52" t="s">
        <v>1964</v>
      </c>
      <c r="C1857" s="31" t="s">
        <v>1976</v>
      </c>
    </row>
    <row r="1858" spans="1:6" x14ac:dyDescent="0.3">
      <c r="B1858" s="53" t="s">
        <v>2126</v>
      </c>
      <c r="C1858" s="33" t="s">
        <v>2073</v>
      </c>
      <c r="D1858" s="32"/>
      <c r="E1858" s="33"/>
    </row>
    <row r="1859" spans="1:6" x14ac:dyDescent="0.3">
      <c r="B1859" s="52" t="s">
        <v>1965</v>
      </c>
      <c r="C1859" s="31" t="s">
        <v>1976</v>
      </c>
    </row>
    <row r="1860" spans="1:6" s="16" customFormat="1" x14ac:dyDescent="0.3">
      <c r="A1860" s="26"/>
      <c r="B1860" s="61" t="s">
        <v>1984</v>
      </c>
      <c r="C1860" s="30" t="s">
        <v>3659</v>
      </c>
      <c r="D1860" s="28"/>
      <c r="E1860" s="30" t="s">
        <v>3670</v>
      </c>
      <c r="F1860" s="17"/>
    </row>
    <row r="1861" spans="1:6" x14ac:dyDescent="0.3">
      <c r="B1861" s="52" t="s">
        <v>2046</v>
      </c>
      <c r="C1861" s="31" t="s">
        <v>3648</v>
      </c>
    </row>
    <row r="1862" spans="1:6" x14ac:dyDescent="0.3">
      <c r="B1862" s="52" t="s">
        <v>1989</v>
      </c>
      <c r="C1862" s="31" t="s">
        <v>1992</v>
      </c>
    </row>
    <row r="1863" spans="1:6" x14ac:dyDescent="0.3">
      <c r="B1863" s="52" t="s">
        <v>1985</v>
      </c>
      <c r="C1863" s="31" t="s">
        <v>3659</v>
      </c>
    </row>
    <row r="1864" spans="1:6" x14ac:dyDescent="0.3">
      <c r="B1864" s="54" t="s">
        <v>2127</v>
      </c>
      <c r="C1864" s="35" t="s">
        <v>2115</v>
      </c>
      <c r="D1864" s="34"/>
      <c r="E1864" s="35"/>
    </row>
    <row r="1865" spans="1:6" x14ac:dyDescent="0.3">
      <c r="B1865" s="61" t="s">
        <v>1990</v>
      </c>
      <c r="C1865" s="30" t="s">
        <v>1992</v>
      </c>
      <c r="D1865" s="28"/>
      <c r="E1865" s="30" t="s">
        <v>3670</v>
      </c>
    </row>
    <row r="1866" spans="1:6" x14ac:dyDescent="0.3">
      <c r="B1866" s="54" t="s">
        <v>2128</v>
      </c>
      <c r="C1866" s="35" t="s">
        <v>2089</v>
      </c>
      <c r="D1866" s="34"/>
      <c r="E1866" s="35"/>
    </row>
    <row r="1867" spans="1:6" x14ac:dyDescent="0.3">
      <c r="B1867" s="52" t="s">
        <v>1966</v>
      </c>
      <c r="C1867" s="31" t="s">
        <v>1976</v>
      </c>
    </row>
    <row r="1868" spans="1:6" x14ac:dyDescent="0.3">
      <c r="B1868" s="57" t="s">
        <v>2061</v>
      </c>
      <c r="C1868" s="39" t="s">
        <v>2064</v>
      </c>
      <c r="D1868" s="38"/>
      <c r="E1868" s="39"/>
    </row>
    <row r="1869" spans="1:6" x14ac:dyDescent="0.3">
      <c r="B1869" s="52" t="s">
        <v>2030</v>
      </c>
      <c r="C1869" s="31" t="s">
        <v>2032</v>
      </c>
    </row>
    <row r="1870" spans="1:6" x14ac:dyDescent="0.3">
      <c r="B1870" s="52" t="s">
        <v>1967</v>
      </c>
      <c r="C1870" s="31" t="s">
        <v>1976</v>
      </c>
    </row>
    <row r="1871" spans="1:6" x14ac:dyDescent="0.3">
      <c r="B1871" s="52" t="s">
        <v>2049</v>
      </c>
      <c r="C1871" s="31" t="s">
        <v>2051</v>
      </c>
    </row>
    <row r="1872" spans="1:6" x14ac:dyDescent="0.3">
      <c r="B1872" s="52" t="s">
        <v>2129</v>
      </c>
      <c r="C1872" s="31" t="s">
        <v>2092</v>
      </c>
    </row>
    <row r="1873" spans="1:6" x14ac:dyDescent="0.3">
      <c r="B1873" s="52" t="s">
        <v>1968</v>
      </c>
      <c r="C1873" s="31" t="s">
        <v>1976</v>
      </c>
      <c r="D1873" s="23" t="s">
        <v>3533</v>
      </c>
    </row>
    <row r="1874" spans="1:6" x14ac:dyDescent="0.3">
      <c r="B1874" s="57" t="s">
        <v>2062</v>
      </c>
      <c r="C1874" s="39" t="s">
        <v>2064</v>
      </c>
      <c r="D1874" s="38"/>
      <c r="E1874" s="39"/>
    </row>
    <row r="1875" spans="1:6" x14ac:dyDescent="0.3">
      <c r="B1875" s="52" t="s">
        <v>1969</v>
      </c>
      <c r="C1875" s="31" t="s">
        <v>1976</v>
      </c>
    </row>
    <row r="1876" spans="1:6" x14ac:dyDescent="0.3">
      <c r="B1876" s="52" t="s">
        <v>2130</v>
      </c>
      <c r="C1876" s="31" t="s">
        <v>2051</v>
      </c>
    </row>
    <row r="1877" spans="1:6" x14ac:dyDescent="0.3">
      <c r="B1877" s="52" t="s">
        <v>1970</v>
      </c>
      <c r="C1877" s="31" t="s">
        <v>1976</v>
      </c>
    </row>
    <row r="1878" spans="1:6" x14ac:dyDescent="0.3">
      <c r="B1878" s="52" t="s">
        <v>1971</v>
      </c>
      <c r="C1878" s="31" t="s">
        <v>1976</v>
      </c>
    </row>
    <row r="1879" spans="1:6" x14ac:dyDescent="0.3">
      <c r="B1879" s="52" t="s">
        <v>2031</v>
      </c>
      <c r="C1879" s="31" t="s">
        <v>2032</v>
      </c>
      <c r="D1879" s="23" t="s">
        <v>2133</v>
      </c>
    </row>
    <row r="1880" spans="1:6" x14ac:dyDescent="0.3">
      <c r="B1880" s="52" t="s">
        <v>2012</v>
      </c>
      <c r="C1880" s="31" t="s">
        <v>3646</v>
      </c>
      <c r="D1880" s="23" t="s">
        <v>2133</v>
      </c>
    </row>
    <row r="1881" spans="1:6" x14ac:dyDescent="0.3">
      <c r="B1881" s="52" t="s">
        <v>2005</v>
      </c>
      <c r="C1881" s="31" t="s">
        <v>2008</v>
      </c>
      <c r="D1881" s="23" t="s">
        <v>2133</v>
      </c>
    </row>
    <row r="1882" spans="1:6" x14ac:dyDescent="0.3">
      <c r="B1882" s="52" t="s">
        <v>1972</v>
      </c>
      <c r="C1882" s="31" t="s">
        <v>1976</v>
      </c>
      <c r="D1882" s="23" t="s">
        <v>2134</v>
      </c>
    </row>
    <row r="1883" spans="1:6" x14ac:dyDescent="0.3">
      <c r="B1883" s="52" t="s">
        <v>1973</v>
      </c>
      <c r="C1883" s="31" t="s">
        <v>1976</v>
      </c>
      <c r="D1883" s="23" t="s">
        <v>2132</v>
      </c>
    </row>
    <row r="1884" spans="1:6" x14ac:dyDescent="0.3">
      <c r="B1884" s="52" t="s">
        <v>1991</v>
      </c>
      <c r="C1884" s="31" t="s">
        <v>1992</v>
      </c>
      <c r="D1884" s="23" t="s">
        <v>2132</v>
      </c>
    </row>
    <row r="1885" spans="1:6" s="4" customFormat="1" x14ac:dyDescent="0.3">
      <c r="A1885" s="28"/>
      <c r="B1885" s="61" t="s">
        <v>1974</v>
      </c>
      <c r="C1885" s="30" t="s">
        <v>1976</v>
      </c>
      <c r="D1885" s="28" t="s">
        <v>2132</v>
      </c>
      <c r="E1885" s="30"/>
      <c r="F1885" s="3"/>
    </row>
    <row r="1886" spans="1:6" x14ac:dyDescent="0.3">
      <c r="B1886" s="52" t="s">
        <v>2047</v>
      </c>
      <c r="C1886" s="31" t="s">
        <v>3648</v>
      </c>
      <c r="D1886" s="23" t="s">
        <v>2132</v>
      </c>
    </row>
    <row r="1887" spans="1:6" s="4" customFormat="1" x14ac:dyDescent="0.3">
      <c r="A1887" s="26"/>
      <c r="B1887" s="52" t="s">
        <v>1986</v>
      </c>
      <c r="C1887" s="31" t="s">
        <v>3659</v>
      </c>
      <c r="D1887" s="23" t="s">
        <v>2132</v>
      </c>
      <c r="E1887" s="31"/>
      <c r="F1887" s="3"/>
    </row>
    <row r="1888" spans="1:6" s="4" customFormat="1" x14ac:dyDescent="0.3">
      <c r="A1888" s="26"/>
      <c r="B1888" s="50" t="s">
        <v>2135</v>
      </c>
      <c r="C1888" s="30" t="s">
        <v>1976</v>
      </c>
      <c r="D1888" s="29" t="s">
        <v>2148</v>
      </c>
      <c r="E1888" s="30"/>
      <c r="F1888" s="3"/>
    </row>
    <row r="1889" spans="1:6" s="5" customFormat="1" x14ac:dyDescent="0.3">
      <c r="A1889" s="26"/>
      <c r="B1889" s="50" t="s">
        <v>2136</v>
      </c>
      <c r="C1889" s="30" t="s">
        <v>1976</v>
      </c>
      <c r="D1889" s="29" t="s">
        <v>2148</v>
      </c>
      <c r="E1889" s="30"/>
      <c r="F1889" s="3"/>
    </row>
    <row r="1890" spans="1:6" s="5" customFormat="1" x14ac:dyDescent="0.3">
      <c r="A1890" s="26"/>
      <c r="B1890" s="50" t="s">
        <v>2137</v>
      </c>
      <c r="C1890" s="30" t="s">
        <v>1976</v>
      </c>
      <c r="D1890" s="29" t="s">
        <v>2148</v>
      </c>
      <c r="E1890" s="30"/>
      <c r="F1890" s="3"/>
    </row>
    <row r="1891" spans="1:6" s="5" customFormat="1" x14ac:dyDescent="0.3">
      <c r="A1891" s="26"/>
      <c r="B1891" s="50" t="s">
        <v>2138</v>
      </c>
      <c r="C1891" s="30" t="s">
        <v>1976</v>
      </c>
      <c r="D1891" s="29" t="s">
        <v>2148</v>
      </c>
      <c r="E1891" s="30"/>
      <c r="F1891" s="3"/>
    </row>
    <row r="1892" spans="1:6" s="5" customFormat="1" x14ac:dyDescent="0.3">
      <c r="A1892" s="26"/>
      <c r="B1892" s="50" t="s">
        <v>2139</v>
      </c>
      <c r="C1892" s="30" t="s">
        <v>1976</v>
      </c>
      <c r="D1892" s="29" t="s">
        <v>2148</v>
      </c>
      <c r="E1892" s="30"/>
      <c r="F1892" s="3"/>
    </row>
    <row r="1893" spans="1:6" s="5" customFormat="1" x14ac:dyDescent="0.3">
      <c r="A1893" s="26"/>
      <c r="B1893" s="50" t="s">
        <v>2147</v>
      </c>
      <c r="C1893" s="30" t="s">
        <v>1976</v>
      </c>
      <c r="D1893" s="29" t="s">
        <v>2148</v>
      </c>
      <c r="E1893" s="30"/>
      <c r="F1893" s="3"/>
    </row>
    <row r="1894" spans="1:6" s="4" customFormat="1" x14ac:dyDescent="0.3">
      <c r="A1894" s="26"/>
      <c r="B1894" s="50" t="s">
        <v>2140</v>
      </c>
      <c r="C1894" s="30" t="s">
        <v>1976</v>
      </c>
      <c r="D1894" s="29" t="s">
        <v>2148</v>
      </c>
      <c r="E1894" s="30"/>
      <c r="F1894" s="3"/>
    </row>
    <row r="1895" spans="1:6" s="4" customFormat="1" x14ac:dyDescent="0.3">
      <c r="A1895" s="26"/>
      <c r="B1895" s="50" t="s">
        <v>2141</v>
      </c>
      <c r="C1895" s="30" t="s">
        <v>1976</v>
      </c>
      <c r="D1895" s="29" t="s">
        <v>2148</v>
      </c>
      <c r="E1895" s="30"/>
      <c r="F1895" s="3"/>
    </row>
    <row r="1896" spans="1:6" s="5" customFormat="1" x14ac:dyDescent="0.3">
      <c r="A1896" s="26"/>
      <c r="B1896" s="50" t="s">
        <v>2142</v>
      </c>
      <c r="C1896" s="30" t="s">
        <v>1976</v>
      </c>
      <c r="D1896" s="29" t="s">
        <v>2148</v>
      </c>
      <c r="E1896" s="30"/>
      <c r="F1896" s="3"/>
    </row>
    <row r="1897" spans="1:6" s="5" customFormat="1" x14ac:dyDescent="0.3">
      <c r="A1897" s="26"/>
      <c r="B1897" s="50" t="s">
        <v>2143</v>
      </c>
      <c r="C1897" s="30" t="s">
        <v>1976</v>
      </c>
      <c r="D1897" s="29" t="s">
        <v>2148</v>
      </c>
      <c r="E1897" s="30"/>
      <c r="F1897" s="3"/>
    </row>
    <row r="1898" spans="1:6" x14ac:dyDescent="0.3">
      <c r="B1898" s="50" t="s">
        <v>2144</v>
      </c>
      <c r="C1898" s="30" t="s">
        <v>1976</v>
      </c>
      <c r="D1898" s="29" t="s">
        <v>2148</v>
      </c>
      <c r="E1898" s="30"/>
    </row>
    <row r="1899" spans="1:6" x14ac:dyDescent="0.3">
      <c r="B1899" s="61" t="s">
        <v>2145</v>
      </c>
      <c r="C1899" s="30" t="s">
        <v>3659</v>
      </c>
      <c r="D1899" s="28"/>
      <c r="E1899" s="28" t="s">
        <v>2078</v>
      </c>
    </row>
    <row r="1900" spans="1:6" x14ac:dyDescent="0.3">
      <c r="B1900" s="52" t="s">
        <v>2146</v>
      </c>
      <c r="C1900" s="31" t="s">
        <v>3648</v>
      </c>
    </row>
    <row r="1901" spans="1:6" x14ac:dyDescent="0.3">
      <c r="B1901" s="61" t="s">
        <v>2149</v>
      </c>
      <c r="C1901" s="30" t="s">
        <v>1992</v>
      </c>
      <c r="D1901" s="28"/>
      <c r="E1901" s="30" t="s">
        <v>3663</v>
      </c>
    </row>
    <row r="1902" spans="1:6" x14ac:dyDescent="0.3">
      <c r="B1902" s="61" t="s">
        <v>2150</v>
      </c>
      <c r="C1902" s="30" t="s">
        <v>3659</v>
      </c>
      <c r="D1902" s="28"/>
      <c r="E1902" s="30" t="s">
        <v>3671</v>
      </c>
    </row>
    <row r="1903" spans="1:6" x14ac:dyDescent="0.3">
      <c r="B1903" s="52" t="s">
        <v>1975</v>
      </c>
      <c r="C1903" s="31" t="s">
        <v>1976</v>
      </c>
    </row>
    <row r="1904" spans="1:6" x14ac:dyDescent="0.3">
      <c r="B1904" s="52" t="s">
        <v>2016</v>
      </c>
      <c r="C1904" s="31" t="s">
        <v>2017</v>
      </c>
    </row>
    <row r="1905" spans="1:6" x14ac:dyDescent="0.3">
      <c r="B1905" s="52" t="s">
        <v>2006</v>
      </c>
      <c r="C1905" s="31" t="s">
        <v>2008</v>
      </c>
    </row>
    <row r="1906" spans="1:6" s="15" customFormat="1" x14ac:dyDescent="0.3">
      <c r="A1906" s="26"/>
      <c r="B1906" s="52" t="s">
        <v>2007</v>
      </c>
      <c r="C1906" s="31" t="s">
        <v>2008</v>
      </c>
      <c r="D1906" s="23"/>
      <c r="E1906" s="31"/>
      <c r="F1906" s="14"/>
    </row>
    <row r="1907" spans="1:6" s="15" customFormat="1" x14ac:dyDescent="0.3">
      <c r="A1907" s="26"/>
      <c r="B1907" s="52" t="s">
        <v>2131</v>
      </c>
      <c r="C1907" s="31" t="s">
        <v>2051</v>
      </c>
      <c r="D1907" s="23"/>
      <c r="E1907" s="31"/>
      <c r="F1907" s="14"/>
    </row>
    <row r="1908" spans="1:6" s="15" customFormat="1" x14ac:dyDescent="0.3">
      <c r="A1908" s="26"/>
      <c r="B1908" s="57" t="s">
        <v>2063</v>
      </c>
      <c r="C1908" s="39" t="s">
        <v>2064</v>
      </c>
      <c r="D1908" s="38"/>
      <c r="E1908" s="39"/>
      <c r="F1908" s="14"/>
    </row>
    <row r="1909" spans="1:6" s="15" customFormat="1" x14ac:dyDescent="0.3">
      <c r="A1909" s="26"/>
      <c r="B1909" s="53" t="s">
        <v>2244</v>
      </c>
      <c r="C1909" s="33" t="s">
        <v>2073</v>
      </c>
      <c r="D1909" s="32"/>
      <c r="E1909" s="33"/>
      <c r="F1909" s="14"/>
    </row>
    <row r="1910" spans="1:6" s="15" customFormat="1" x14ac:dyDescent="0.3">
      <c r="A1910" s="26"/>
      <c r="B1910" s="52" t="s">
        <v>2211</v>
      </c>
      <c r="C1910" s="31" t="s">
        <v>2017</v>
      </c>
      <c r="D1910" s="23"/>
      <c r="E1910" s="31"/>
      <c r="F1910" s="14"/>
    </row>
    <row r="1911" spans="1:6" s="15" customFormat="1" x14ac:dyDescent="0.3">
      <c r="A1911" s="26"/>
      <c r="B1911" s="52" t="s">
        <v>2218</v>
      </c>
      <c r="C1911" s="31" t="s">
        <v>2123</v>
      </c>
      <c r="D1911" s="23"/>
      <c r="E1911" s="31"/>
      <c r="F1911" s="14"/>
    </row>
    <row r="1912" spans="1:6" x14ac:dyDescent="0.3">
      <c r="B1912" s="52" t="s">
        <v>2214</v>
      </c>
      <c r="C1912" s="31" t="s">
        <v>3646</v>
      </c>
    </row>
    <row r="1913" spans="1:6" s="10" customFormat="1" x14ac:dyDescent="0.3">
      <c r="A1913" s="26"/>
      <c r="B1913" s="52" t="s">
        <v>2219</v>
      </c>
      <c r="C1913" s="31" t="s">
        <v>2123</v>
      </c>
      <c r="D1913" s="23"/>
      <c r="E1913" s="31"/>
      <c r="F1913" s="11"/>
    </row>
    <row r="1914" spans="1:6" s="18" customFormat="1" x14ac:dyDescent="0.3">
      <c r="A1914" s="26"/>
      <c r="B1914" s="52" t="s">
        <v>2215</v>
      </c>
      <c r="C1914" s="31" t="s">
        <v>3646</v>
      </c>
      <c r="D1914" s="23"/>
      <c r="E1914" s="31"/>
      <c r="F1914" s="19"/>
    </row>
    <row r="1915" spans="1:6" x14ac:dyDescent="0.3">
      <c r="B1915" s="52" t="s">
        <v>2216</v>
      </c>
      <c r="C1915" s="31" t="s">
        <v>3646</v>
      </c>
    </row>
    <row r="1916" spans="1:6" x14ac:dyDescent="0.3">
      <c r="B1916" s="52" t="s">
        <v>2203</v>
      </c>
      <c r="C1916" s="31" t="s">
        <v>2205</v>
      </c>
    </row>
    <row r="1917" spans="1:6" s="16" customFormat="1" x14ac:dyDescent="0.3">
      <c r="A1917" s="26"/>
      <c r="B1917" s="52" t="s">
        <v>2206</v>
      </c>
      <c r="C1917" s="31" t="s">
        <v>2207</v>
      </c>
      <c r="D1917" s="23"/>
      <c r="E1917" s="31"/>
      <c r="F1917" s="17"/>
    </row>
    <row r="1918" spans="1:6" x14ac:dyDescent="0.3">
      <c r="B1918" s="52" t="s">
        <v>2220</v>
      </c>
      <c r="C1918" s="31" t="s">
        <v>2123</v>
      </c>
    </row>
    <row r="1919" spans="1:6" x14ac:dyDescent="0.3">
      <c r="B1919" s="52" t="s">
        <v>2221</v>
      </c>
      <c r="C1919" s="31" t="s">
        <v>2123</v>
      </c>
    </row>
    <row r="1920" spans="1:6" x14ac:dyDescent="0.3">
      <c r="B1920" s="55" t="s">
        <v>2193</v>
      </c>
      <c r="C1920" s="36" t="s">
        <v>2195</v>
      </c>
      <c r="D1920" s="37"/>
      <c r="E1920" s="36"/>
    </row>
    <row r="1921" spans="1:6" x14ac:dyDescent="0.3">
      <c r="B1921" s="55" t="s">
        <v>2159</v>
      </c>
      <c r="C1921" s="36" t="s">
        <v>2157</v>
      </c>
      <c r="D1921" s="37"/>
      <c r="E1921" s="36"/>
    </row>
    <row r="1922" spans="1:6" x14ac:dyDescent="0.3">
      <c r="B1922" s="55" t="s">
        <v>2179</v>
      </c>
      <c r="C1922" s="36" t="s">
        <v>2157</v>
      </c>
      <c r="D1922" s="37"/>
      <c r="E1922" s="36"/>
    </row>
    <row r="1923" spans="1:6" x14ac:dyDescent="0.3">
      <c r="B1923" s="55" t="s">
        <v>3421</v>
      </c>
      <c r="C1923" s="36" t="s">
        <v>2178</v>
      </c>
      <c r="D1923" s="37"/>
      <c r="E1923" s="36"/>
    </row>
    <row r="1924" spans="1:6" s="10" customFormat="1" x14ac:dyDescent="0.3">
      <c r="A1924" s="26"/>
      <c r="B1924" s="55" t="s">
        <v>3613</v>
      </c>
      <c r="C1924" s="36" t="s">
        <v>3497</v>
      </c>
      <c r="D1924" s="37"/>
      <c r="E1924" s="36"/>
      <c r="F1924" s="11"/>
    </row>
    <row r="1925" spans="1:6" s="16" customFormat="1" x14ac:dyDescent="0.3">
      <c r="A1925" s="26"/>
      <c r="B1925" s="55" t="s">
        <v>2194</v>
      </c>
      <c r="C1925" s="36" t="s">
        <v>2195</v>
      </c>
      <c r="D1925" s="37"/>
      <c r="E1925" s="36"/>
      <c r="F1925" s="17"/>
    </row>
    <row r="1926" spans="1:6" x14ac:dyDescent="0.3">
      <c r="B1926" s="52" t="s">
        <v>2238</v>
      </c>
      <c r="C1926" s="31" t="s">
        <v>2243</v>
      </c>
    </row>
    <row r="1927" spans="1:6" x14ac:dyDescent="0.3">
      <c r="B1927" s="53" t="s">
        <v>2245</v>
      </c>
      <c r="C1927" s="33" t="s">
        <v>2104</v>
      </c>
      <c r="D1927" s="32"/>
      <c r="E1927" s="33"/>
    </row>
    <row r="1928" spans="1:6" x14ac:dyDescent="0.3">
      <c r="B1928" s="63" t="s">
        <v>2246</v>
      </c>
      <c r="C1928" s="49" t="s">
        <v>2247</v>
      </c>
      <c r="D1928" s="48"/>
      <c r="E1928" s="49"/>
    </row>
    <row r="1929" spans="1:6" x14ac:dyDescent="0.3">
      <c r="B1929" s="52" t="s">
        <v>2239</v>
      </c>
      <c r="C1929" s="31" t="s">
        <v>2243</v>
      </c>
    </row>
    <row r="1930" spans="1:6" x14ac:dyDescent="0.3">
      <c r="B1930" s="52" t="s">
        <v>2232</v>
      </c>
      <c r="C1930" s="31" t="s">
        <v>2234</v>
      </c>
      <c r="D1930" s="23" t="s">
        <v>3672</v>
      </c>
    </row>
    <row r="1931" spans="1:6" x14ac:dyDescent="0.3">
      <c r="B1931" s="57" t="s">
        <v>2196</v>
      </c>
      <c r="C1931" s="39" t="s">
        <v>2201</v>
      </c>
      <c r="D1931" s="38"/>
      <c r="E1931" s="39"/>
    </row>
    <row r="1932" spans="1:6" x14ac:dyDescent="0.3">
      <c r="B1932" s="52" t="s">
        <v>2236</v>
      </c>
      <c r="C1932" s="31" t="s">
        <v>3659</v>
      </c>
      <c r="D1932" s="23" t="s">
        <v>3672</v>
      </c>
    </row>
    <row r="1933" spans="1:6" x14ac:dyDescent="0.3">
      <c r="B1933" s="52" t="s">
        <v>2217</v>
      </c>
      <c r="C1933" s="31" t="s">
        <v>3646</v>
      </c>
    </row>
    <row r="1934" spans="1:6" x14ac:dyDescent="0.3">
      <c r="B1934" s="52" t="s">
        <v>2248</v>
      </c>
      <c r="C1934" s="31" t="s">
        <v>2123</v>
      </c>
    </row>
    <row r="1935" spans="1:6" x14ac:dyDescent="0.3">
      <c r="B1935" s="52" t="s">
        <v>2198</v>
      </c>
      <c r="C1935" s="31" t="s">
        <v>3648</v>
      </c>
    </row>
    <row r="1936" spans="1:6" s="4" customFormat="1" x14ac:dyDescent="0.3">
      <c r="A1936" s="28"/>
      <c r="B1936" s="61" t="s">
        <v>2250</v>
      </c>
      <c r="C1936" s="30" t="s">
        <v>2243</v>
      </c>
      <c r="D1936" s="28" t="s">
        <v>755</v>
      </c>
      <c r="E1936" s="30"/>
      <c r="F1936" s="3"/>
    </row>
    <row r="1937" spans="2:5" x14ac:dyDescent="0.3">
      <c r="B1937" s="52" t="s">
        <v>2249</v>
      </c>
      <c r="C1937" s="31" t="s">
        <v>2210</v>
      </c>
    </row>
    <row r="1938" spans="2:5" x14ac:dyDescent="0.3">
      <c r="B1938" s="53" t="s">
        <v>2251</v>
      </c>
      <c r="C1938" s="33" t="s">
        <v>2073</v>
      </c>
      <c r="D1938" s="32"/>
      <c r="E1938" s="33"/>
    </row>
    <row r="1939" spans="2:5" x14ac:dyDescent="0.3">
      <c r="B1939" s="57" t="s">
        <v>2197</v>
      </c>
      <c r="C1939" s="39" t="s">
        <v>2202</v>
      </c>
      <c r="D1939" s="38"/>
      <c r="E1939" s="39"/>
    </row>
    <row r="1940" spans="2:5" x14ac:dyDescent="0.3">
      <c r="B1940" s="52" t="s">
        <v>2252</v>
      </c>
      <c r="C1940" s="31" t="s">
        <v>3648</v>
      </c>
    </row>
    <row r="1941" spans="2:5" x14ac:dyDescent="0.3">
      <c r="B1941" s="52" t="s">
        <v>2253</v>
      </c>
      <c r="C1941" s="31" t="s">
        <v>2123</v>
      </c>
    </row>
    <row r="1942" spans="2:5" x14ac:dyDescent="0.3">
      <c r="B1942" s="52" t="s">
        <v>2254</v>
      </c>
      <c r="C1942" s="31" t="s">
        <v>2123</v>
      </c>
    </row>
    <row r="1943" spans="2:5" x14ac:dyDescent="0.3">
      <c r="B1943" s="52" t="s">
        <v>2240</v>
      </c>
      <c r="C1943" s="31" t="s">
        <v>2243</v>
      </c>
      <c r="D1943" s="23" t="s">
        <v>3779</v>
      </c>
    </row>
    <row r="1944" spans="2:5" x14ac:dyDescent="0.3">
      <c r="B1944" s="52" t="s">
        <v>2208</v>
      </c>
      <c r="C1944" s="31" t="s">
        <v>2210</v>
      </c>
    </row>
    <row r="1945" spans="2:5" x14ac:dyDescent="0.3">
      <c r="B1945" s="52" t="s">
        <v>2255</v>
      </c>
      <c r="C1945" s="31" t="s">
        <v>3646</v>
      </c>
    </row>
    <row r="1946" spans="2:5" x14ac:dyDescent="0.3">
      <c r="B1946" s="52" t="s">
        <v>2204</v>
      </c>
      <c r="C1946" s="31" t="s">
        <v>2205</v>
      </c>
    </row>
    <row r="1947" spans="2:5" x14ac:dyDescent="0.3">
      <c r="B1947" s="52" t="s">
        <v>2222</v>
      </c>
      <c r="C1947" s="31" t="s">
        <v>2123</v>
      </c>
    </row>
    <row r="1948" spans="2:5" x14ac:dyDescent="0.3">
      <c r="B1948" s="52" t="s">
        <v>2241</v>
      </c>
      <c r="C1948" s="31" t="s">
        <v>2243</v>
      </c>
    </row>
    <row r="1949" spans="2:5" x14ac:dyDescent="0.3">
      <c r="B1949" s="52" t="s">
        <v>2223</v>
      </c>
      <c r="C1949" s="31" t="s">
        <v>2123</v>
      </c>
    </row>
    <row r="1950" spans="2:5" x14ac:dyDescent="0.3">
      <c r="B1950" s="52" t="s">
        <v>2224</v>
      </c>
      <c r="C1950" s="31" t="s">
        <v>2123</v>
      </c>
    </row>
    <row r="1951" spans="2:5" x14ac:dyDescent="0.3">
      <c r="B1951" s="52" t="s">
        <v>2225</v>
      </c>
      <c r="C1951" s="31" t="s">
        <v>2123</v>
      </c>
    </row>
    <row r="1952" spans="2:5" x14ac:dyDescent="0.3">
      <c r="B1952" s="52" t="s">
        <v>2226</v>
      </c>
      <c r="C1952" s="31" t="s">
        <v>2123</v>
      </c>
    </row>
    <row r="1953" spans="1:6" s="8" customFormat="1" x14ac:dyDescent="0.3">
      <c r="A1953" s="26"/>
      <c r="B1953" s="52" t="s">
        <v>2227</v>
      </c>
      <c r="C1953" s="31" t="s">
        <v>2123</v>
      </c>
      <c r="D1953" s="23"/>
      <c r="E1953" s="31"/>
      <c r="F1953" s="9"/>
    </row>
    <row r="1954" spans="1:6" s="10" customFormat="1" x14ac:dyDescent="0.3">
      <c r="A1954" s="26"/>
      <c r="B1954" s="52" t="s">
        <v>2228</v>
      </c>
      <c r="C1954" s="31" t="s">
        <v>2123</v>
      </c>
      <c r="D1954" s="23"/>
      <c r="E1954" s="31"/>
      <c r="F1954" s="11"/>
    </row>
    <row r="1955" spans="1:6" s="15" customFormat="1" x14ac:dyDescent="0.3">
      <c r="A1955" s="26"/>
      <c r="B1955" s="52" t="s">
        <v>2229</v>
      </c>
      <c r="C1955" s="31" t="s">
        <v>2123</v>
      </c>
      <c r="D1955" s="23"/>
      <c r="E1955" s="31"/>
      <c r="F1955" s="14"/>
    </row>
    <row r="1956" spans="1:6" s="15" customFormat="1" x14ac:dyDescent="0.3">
      <c r="A1956" s="26"/>
      <c r="B1956" s="52" t="s">
        <v>2230</v>
      </c>
      <c r="C1956" s="31" t="s">
        <v>2123</v>
      </c>
      <c r="D1956" s="23"/>
      <c r="E1956" s="31"/>
      <c r="F1956" s="14"/>
    </row>
    <row r="1957" spans="1:6" s="15" customFormat="1" x14ac:dyDescent="0.3">
      <c r="A1957" s="26"/>
      <c r="B1957" s="52" t="s">
        <v>2231</v>
      </c>
      <c r="C1957" s="31" t="s">
        <v>2123</v>
      </c>
      <c r="D1957" s="23"/>
      <c r="E1957" s="31"/>
      <c r="F1957" s="14"/>
    </row>
    <row r="1958" spans="1:6" x14ac:dyDescent="0.3">
      <c r="B1958" s="52" t="s">
        <v>2199</v>
      </c>
      <c r="C1958" s="31" t="s">
        <v>3648</v>
      </c>
    </row>
    <row r="1959" spans="1:6" s="10" customFormat="1" x14ac:dyDescent="0.3">
      <c r="A1959" s="26"/>
      <c r="B1959" s="52" t="s">
        <v>2257</v>
      </c>
      <c r="C1959" s="31" t="s">
        <v>2092</v>
      </c>
      <c r="D1959" s="23" t="s">
        <v>3748</v>
      </c>
      <c r="E1959" s="31"/>
      <c r="F1959" s="11"/>
    </row>
    <row r="1960" spans="1:6" s="10" customFormat="1" x14ac:dyDescent="0.3">
      <c r="A1960" s="26"/>
      <c r="B1960" s="52" t="s">
        <v>2233</v>
      </c>
      <c r="C1960" s="31" t="s">
        <v>2235</v>
      </c>
      <c r="D1960" s="23" t="s">
        <v>3673</v>
      </c>
      <c r="E1960" s="31"/>
      <c r="F1960" s="11"/>
    </row>
    <row r="1961" spans="1:6" x14ac:dyDescent="0.3">
      <c r="B1961" s="52" t="s">
        <v>2200</v>
      </c>
      <c r="C1961" s="31" t="s">
        <v>3648</v>
      </c>
    </row>
    <row r="1962" spans="1:6" x14ac:dyDescent="0.3">
      <c r="B1962" s="52" t="s">
        <v>2237</v>
      </c>
      <c r="C1962" s="31" t="s">
        <v>3659</v>
      </c>
      <c r="D1962" s="23" t="s">
        <v>3673</v>
      </c>
    </row>
    <row r="1963" spans="1:6" x14ac:dyDescent="0.3">
      <c r="B1963" s="52" t="s">
        <v>2256</v>
      </c>
      <c r="C1963" s="31" t="s">
        <v>2092</v>
      </c>
      <c r="D1963" s="23" t="s">
        <v>3747</v>
      </c>
    </row>
    <row r="1964" spans="1:6" x14ac:dyDescent="0.3">
      <c r="B1964" s="52" t="s">
        <v>2209</v>
      </c>
      <c r="C1964" s="31" t="s">
        <v>2210</v>
      </c>
    </row>
    <row r="1965" spans="1:6" s="4" customFormat="1" x14ac:dyDescent="0.3">
      <c r="A1965" s="26"/>
      <c r="B1965" s="52" t="s">
        <v>2212</v>
      </c>
      <c r="C1965" s="31" t="s">
        <v>2213</v>
      </c>
      <c r="D1965" s="23"/>
      <c r="E1965" s="31"/>
      <c r="F1965" s="3"/>
    </row>
    <row r="1966" spans="1:6" x14ac:dyDescent="0.3">
      <c r="B1966" s="52" t="s">
        <v>2242</v>
      </c>
      <c r="C1966" s="31" t="s">
        <v>2243</v>
      </c>
      <c r="D1966" s="23" t="s">
        <v>3533</v>
      </c>
    </row>
    <row r="1967" spans="1:6" s="4" customFormat="1" x14ac:dyDescent="0.3">
      <c r="A1967" s="26"/>
      <c r="B1967" s="54" t="s">
        <v>3158</v>
      </c>
      <c r="C1967" s="35" t="s">
        <v>2089</v>
      </c>
      <c r="D1967" s="34"/>
      <c r="E1967" s="35"/>
      <c r="F1967" s="3"/>
    </row>
    <row r="1968" spans="1:6" x14ac:dyDescent="0.3">
      <c r="B1968" s="53" t="s">
        <v>3159</v>
      </c>
      <c r="C1968" s="33" t="s">
        <v>2073</v>
      </c>
      <c r="D1968" s="32"/>
      <c r="E1968" s="33"/>
    </row>
    <row r="1969" spans="1:6" x14ac:dyDescent="0.3">
      <c r="B1969" s="55" t="s">
        <v>3160</v>
      </c>
      <c r="C1969" s="36" t="s">
        <v>2178</v>
      </c>
      <c r="D1969" s="37"/>
      <c r="E1969" s="36"/>
    </row>
    <row r="1970" spans="1:6" x14ac:dyDescent="0.3">
      <c r="B1970" s="55" t="s">
        <v>2160</v>
      </c>
      <c r="C1970" s="36" t="s">
        <v>2157</v>
      </c>
      <c r="D1970" s="37"/>
      <c r="E1970" s="36"/>
    </row>
    <row r="1971" spans="1:6" x14ac:dyDescent="0.3">
      <c r="B1971" s="55" t="s">
        <v>3606</v>
      </c>
      <c r="C1971" s="36" t="s">
        <v>3497</v>
      </c>
      <c r="D1971" s="37"/>
      <c r="E1971" s="36"/>
    </row>
    <row r="1972" spans="1:6" x14ac:dyDescent="0.3">
      <c r="B1972" s="52" t="s">
        <v>3062</v>
      </c>
      <c r="C1972" s="31" t="s">
        <v>3648</v>
      </c>
    </row>
    <row r="1973" spans="1:6" x14ac:dyDescent="0.3">
      <c r="B1973" s="53" t="s">
        <v>3161</v>
      </c>
      <c r="C1973" s="33" t="s">
        <v>2073</v>
      </c>
      <c r="D1973" s="32"/>
      <c r="E1973" s="33"/>
    </row>
    <row r="1974" spans="1:6" x14ac:dyDescent="0.3">
      <c r="B1974" s="53" t="s">
        <v>3162</v>
      </c>
      <c r="C1974" s="33" t="s">
        <v>2104</v>
      </c>
      <c r="D1974" s="32"/>
      <c r="E1974" s="33"/>
    </row>
    <row r="1975" spans="1:6" s="4" customFormat="1" x14ac:dyDescent="0.3">
      <c r="A1975" s="28"/>
      <c r="B1975" s="61" t="s">
        <v>2258</v>
      </c>
      <c r="C1975" s="30" t="s">
        <v>2639</v>
      </c>
      <c r="D1975" s="28" t="s">
        <v>3833</v>
      </c>
      <c r="E1975" s="30"/>
      <c r="F1975" s="3"/>
    </row>
    <row r="1976" spans="1:6" x14ac:dyDescent="0.3">
      <c r="B1976" s="52" t="s">
        <v>2259</v>
      </c>
      <c r="C1976" s="31" t="s">
        <v>2639</v>
      </c>
    </row>
    <row r="1977" spans="1:6" x14ac:dyDescent="0.3">
      <c r="B1977" s="52" t="s">
        <v>2260</v>
      </c>
      <c r="C1977" s="31" t="s">
        <v>2639</v>
      </c>
      <c r="D1977" s="23" t="s">
        <v>3832</v>
      </c>
    </row>
    <row r="1978" spans="1:6" x14ac:dyDescent="0.3">
      <c r="B1978" s="52" t="s">
        <v>2261</v>
      </c>
      <c r="C1978" s="31" t="s">
        <v>2639</v>
      </c>
      <c r="D1978" s="23" t="s">
        <v>3832</v>
      </c>
    </row>
    <row r="1979" spans="1:6" s="15" customFormat="1" x14ac:dyDescent="0.3">
      <c r="A1979" s="26"/>
      <c r="B1979" s="61" t="s">
        <v>2677</v>
      </c>
      <c r="C1979" s="30" t="s">
        <v>2716</v>
      </c>
      <c r="D1979" s="28"/>
      <c r="E1979" s="30" t="s">
        <v>3663</v>
      </c>
      <c r="F1979" s="14"/>
    </row>
    <row r="1980" spans="1:6" s="15" customFormat="1" x14ac:dyDescent="0.3">
      <c r="A1980" s="26"/>
      <c r="B1980" s="52" t="s">
        <v>3163</v>
      </c>
      <c r="C1980" s="31" t="s">
        <v>2092</v>
      </c>
      <c r="D1980" s="23" t="s">
        <v>3832</v>
      </c>
      <c r="E1980" s="31"/>
      <c r="F1980" s="14"/>
    </row>
    <row r="1981" spans="1:6" s="15" customFormat="1" x14ac:dyDescent="0.3">
      <c r="A1981" s="26"/>
      <c r="B1981" s="61" t="s">
        <v>3164</v>
      </c>
      <c r="C1981" s="30" t="s">
        <v>3659</v>
      </c>
      <c r="D1981" s="28"/>
      <c r="E1981" s="30" t="s">
        <v>3670</v>
      </c>
      <c r="F1981" s="14"/>
    </row>
    <row r="1982" spans="1:6" s="15" customFormat="1" x14ac:dyDescent="0.3">
      <c r="A1982" s="26"/>
      <c r="B1982" s="52" t="s">
        <v>3165</v>
      </c>
      <c r="C1982" s="31" t="s">
        <v>3166</v>
      </c>
      <c r="D1982" s="23"/>
      <c r="E1982" s="31"/>
      <c r="F1982" s="14"/>
    </row>
    <row r="1983" spans="1:6" x14ac:dyDescent="0.3">
      <c r="B1983" s="52" t="s">
        <v>2912</v>
      </c>
      <c r="C1983" s="31" t="s">
        <v>2993</v>
      </c>
    </row>
    <row r="1984" spans="1:6" x14ac:dyDescent="0.3">
      <c r="B1984" s="52" t="s">
        <v>3167</v>
      </c>
      <c r="C1984" s="31" t="s">
        <v>3169</v>
      </c>
    </row>
    <row r="1985" spans="1:6" x14ac:dyDescent="0.3">
      <c r="B1985" s="52" t="s">
        <v>3168</v>
      </c>
      <c r="C1985" s="31" t="s">
        <v>3169</v>
      </c>
    </row>
    <row r="1986" spans="1:6" x14ac:dyDescent="0.3">
      <c r="B1986" s="52" t="s">
        <v>2678</v>
      </c>
      <c r="C1986" s="31" t="s">
        <v>2716</v>
      </c>
    </row>
    <row r="1987" spans="1:6" s="5" customFormat="1" x14ac:dyDescent="0.3">
      <c r="A1987" s="26"/>
      <c r="B1987" s="52" t="s">
        <v>2640</v>
      </c>
      <c r="C1987" s="31" t="s">
        <v>3659</v>
      </c>
      <c r="D1987" s="23"/>
      <c r="E1987" s="31"/>
      <c r="F1987" s="3"/>
    </row>
    <row r="1988" spans="1:6" s="5" customFormat="1" x14ac:dyDescent="0.3">
      <c r="A1988" s="26"/>
      <c r="B1988" s="52" t="s">
        <v>3170</v>
      </c>
      <c r="C1988" s="31" t="s">
        <v>3169</v>
      </c>
      <c r="D1988" s="23"/>
      <c r="E1988" s="31"/>
      <c r="F1988" s="3"/>
    </row>
    <row r="1989" spans="1:6" x14ac:dyDescent="0.3">
      <c r="B1989" s="53" t="s">
        <v>3171</v>
      </c>
      <c r="C1989" s="33" t="s">
        <v>2073</v>
      </c>
      <c r="D1989" s="32"/>
      <c r="E1989" s="33"/>
    </row>
    <row r="1990" spans="1:6" x14ac:dyDescent="0.3">
      <c r="B1990" s="52" t="s">
        <v>3172</v>
      </c>
      <c r="C1990" s="31" t="s">
        <v>2841</v>
      </c>
    </row>
    <row r="1991" spans="1:6" x14ac:dyDescent="0.3">
      <c r="B1991" s="52" t="s">
        <v>2262</v>
      </c>
      <c r="C1991" s="31" t="s">
        <v>2639</v>
      </c>
      <c r="D1991" s="23" t="s">
        <v>3831</v>
      </c>
    </row>
    <row r="1992" spans="1:6" x14ac:dyDescent="0.3">
      <c r="B1992" s="52" t="s">
        <v>3079</v>
      </c>
      <c r="C1992" s="31" t="s">
        <v>3093</v>
      </c>
    </row>
    <row r="1993" spans="1:6" x14ac:dyDescent="0.3">
      <c r="B1993" s="55" t="s">
        <v>2161</v>
      </c>
      <c r="C1993" s="36" t="s">
        <v>3108</v>
      </c>
      <c r="D1993" s="37"/>
      <c r="E1993" s="36"/>
    </row>
    <row r="1994" spans="1:6" x14ac:dyDescent="0.3">
      <c r="B1994" s="55" t="s">
        <v>2163</v>
      </c>
      <c r="C1994" s="36" t="s">
        <v>2157</v>
      </c>
      <c r="D1994" s="37"/>
      <c r="E1994" s="36"/>
    </row>
    <row r="1995" spans="1:6" x14ac:dyDescent="0.3">
      <c r="B1995" s="55" t="s">
        <v>2180</v>
      </c>
      <c r="C1995" s="36" t="s">
        <v>2157</v>
      </c>
      <c r="D1995" s="37"/>
      <c r="E1995" s="36"/>
    </row>
    <row r="1996" spans="1:6" s="5" customFormat="1" x14ac:dyDescent="0.3">
      <c r="A1996" s="26"/>
      <c r="B1996" s="55" t="s">
        <v>3094</v>
      </c>
      <c r="C1996" s="36" t="s">
        <v>3108</v>
      </c>
      <c r="D1996" s="37"/>
      <c r="E1996" s="36"/>
      <c r="F1996" s="3"/>
    </row>
    <row r="1997" spans="1:6" x14ac:dyDescent="0.3">
      <c r="B1997" s="52" t="s">
        <v>2717</v>
      </c>
      <c r="C1997" s="31" t="s">
        <v>2841</v>
      </c>
    </row>
    <row r="1998" spans="1:6" x14ac:dyDescent="0.3">
      <c r="B1998" s="52" t="s">
        <v>2718</v>
      </c>
      <c r="C1998" s="31" t="s">
        <v>2841</v>
      </c>
    </row>
    <row r="1999" spans="1:6" x14ac:dyDescent="0.3">
      <c r="B1999" s="52" t="s">
        <v>2679</v>
      </c>
      <c r="C1999" s="31" t="s">
        <v>2716</v>
      </c>
    </row>
    <row r="2000" spans="1:6" x14ac:dyDescent="0.3">
      <c r="B2000" s="52" t="s">
        <v>3173</v>
      </c>
      <c r="C2000" s="31" t="s">
        <v>2068</v>
      </c>
    </row>
    <row r="2001" spans="1:6" x14ac:dyDescent="0.3">
      <c r="B2001" s="50" t="s">
        <v>3174</v>
      </c>
      <c r="C2001" s="29" t="s">
        <v>3707</v>
      </c>
      <c r="D2001" s="29" t="s">
        <v>3189</v>
      </c>
      <c r="E2001" s="30"/>
    </row>
    <row r="2002" spans="1:6" x14ac:dyDescent="0.3">
      <c r="B2002" s="50" t="s">
        <v>3175</v>
      </c>
      <c r="C2002" s="29" t="s">
        <v>3707</v>
      </c>
      <c r="D2002" s="29" t="s">
        <v>3189</v>
      </c>
      <c r="E2002" s="30"/>
    </row>
    <row r="2003" spans="1:6" x14ac:dyDescent="0.3">
      <c r="B2003" s="52" t="s">
        <v>3176</v>
      </c>
      <c r="C2003" s="31" t="s">
        <v>2176</v>
      </c>
    </row>
    <row r="2004" spans="1:6" s="8" customFormat="1" x14ac:dyDescent="0.3">
      <c r="A2004" s="26"/>
      <c r="B2004" s="52" t="s">
        <v>3177</v>
      </c>
      <c r="C2004" s="31" t="s">
        <v>2123</v>
      </c>
      <c r="D2004" s="23"/>
      <c r="E2004" s="31"/>
      <c r="F2004" s="9"/>
    </row>
    <row r="2005" spans="1:6" x14ac:dyDescent="0.3">
      <c r="B2005" s="52" t="s">
        <v>3178</v>
      </c>
      <c r="C2005" s="31" t="s">
        <v>3191</v>
      </c>
    </row>
    <row r="2006" spans="1:6" x14ac:dyDescent="0.3">
      <c r="B2006" s="52" t="s">
        <v>3179</v>
      </c>
      <c r="C2006" s="31" t="s">
        <v>3192</v>
      </c>
    </row>
    <row r="2007" spans="1:6" x14ac:dyDescent="0.3">
      <c r="B2007" s="52" t="s">
        <v>3180</v>
      </c>
      <c r="C2007" s="31" t="s">
        <v>2176</v>
      </c>
    </row>
    <row r="2008" spans="1:6" x14ac:dyDescent="0.3">
      <c r="B2008" s="52" t="s">
        <v>3181</v>
      </c>
      <c r="C2008" s="31" t="s">
        <v>2176</v>
      </c>
    </row>
    <row r="2009" spans="1:6" x14ac:dyDescent="0.3">
      <c r="B2009" s="52" t="s">
        <v>2842</v>
      </c>
      <c r="C2009" s="31" t="s">
        <v>3646</v>
      </c>
    </row>
    <row r="2010" spans="1:6" x14ac:dyDescent="0.3">
      <c r="B2010" s="50" t="s">
        <v>3182</v>
      </c>
      <c r="C2010" s="29" t="s">
        <v>3707</v>
      </c>
      <c r="D2010" s="29" t="s">
        <v>3189</v>
      </c>
      <c r="E2010" s="30"/>
    </row>
    <row r="2011" spans="1:6" x14ac:dyDescent="0.3">
      <c r="B2011" s="52" t="s">
        <v>2875</v>
      </c>
      <c r="C2011" s="31" t="s">
        <v>2911</v>
      </c>
    </row>
    <row r="2012" spans="1:6" x14ac:dyDescent="0.3">
      <c r="B2012" s="52" t="s">
        <v>3183</v>
      </c>
      <c r="C2012" s="23" t="s">
        <v>3188</v>
      </c>
    </row>
    <row r="2013" spans="1:6" s="10" customFormat="1" x14ac:dyDescent="0.3">
      <c r="A2013" s="26"/>
      <c r="B2013" s="52" t="s">
        <v>3015</v>
      </c>
      <c r="C2013" s="31" t="s">
        <v>3049</v>
      </c>
      <c r="D2013" s="23"/>
      <c r="E2013" s="31"/>
      <c r="F2013" s="11"/>
    </row>
    <row r="2014" spans="1:6" s="10" customFormat="1" x14ac:dyDescent="0.3">
      <c r="A2014" s="26"/>
      <c r="B2014" s="52" t="s">
        <v>3016</v>
      </c>
      <c r="C2014" s="31" t="s">
        <v>3049</v>
      </c>
      <c r="D2014" s="23"/>
      <c r="E2014" s="31"/>
      <c r="F2014" s="11"/>
    </row>
    <row r="2015" spans="1:6" x14ac:dyDescent="0.3">
      <c r="B2015" s="52" t="s">
        <v>2719</v>
      </c>
      <c r="C2015" s="31" t="s">
        <v>2841</v>
      </c>
    </row>
    <row r="2016" spans="1:6" s="12" customFormat="1" x14ac:dyDescent="0.3">
      <c r="A2016" s="26"/>
      <c r="B2016" s="52" t="s">
        <v>2720</v>
      </c>
      <c r="C2016" s="31" t="s">
        <v>2841</v>
      </c>
      <c r="D2016" s="23"/>
      <c r="E2016" s="31"/>
      <c r="F2016" s="13"/>
    </row>
    <row r="2017" spans="1:6" s="12" customFormat="1" x14ac:dyDescent="0.3">
      <c r="A2017" s="26"/>
      <c r="B2017" s="52" t="s">
        <v>3184</v>
      </c>
      <c r="C2017" s="31" t="s">
        <v>2176</v>
      </c>
      <c r="D2017" s="23"/>
      <c r="E2017" s="31"/>
      <c r="F2017" s="13"/>
    </row>
    <row r="2018" spans="1:6" s="12" customFormat="1" x14ac:dyDescent="0.3">
      <c r="A2018" s="26"/>
      <c r="B2018" s="54" t="s">
        <v>3185</v>
      </c>
      <c r="C2018" s="34" t="s">
        <v>2089</v>
      </c>
      <c r="D2018" s="34"/>
      <c r="E2018" s="35"/>
      <c r="F2018" s="13"/>
    </row>
    <row r="2019" spans="1:6" x14ac:dyDescent="0.3">
      <c r="B2019" s="52" t="s">
        <v>2680</v>
      </c>
      <c r="C2019" s="31" t="s">
        <v>2716</v>
      </c>
    </row>
    <row r="2020" spans="1:6" x14ac:dyDescent="0.3">
      <c r="B2020" s="52" t="s">
        <v>2641</v>
      </c>
      <c r="C2020" s="31" t="s">
        <v>3659</v>
      </c>
    </row>
    <row r="2021" spans="1:6" x14ac:dyDescent="0.3">
      <c r="B2021" s="52" t="s">
        <v>2913</v>
      </c>
      <c r="C2021" s="31" t="s">
        <v>2993</v>
      </c>
    </row>
    <row r="2022" spans="1:6" x14ac:dyDescent="0.3">
      <c r="B2022" s="52" t="s">
        <v>2263</v>
      </c>
      <c r="C2022" s="31" t="s">
        <v>2639</v>
      </c>
    </row>
    <row r="2023" spans="1:6" x14ac:dyDescent="0.3">
      <c r="B2023" s="52" t="s">
        <v>3186</v>
      </c>
      <c r="C2023" s="31" t="s">
        <v>3187</v>
      </c>
    </row>
    <row r="2024" spans="1:6" x14ac:dyDescent="0.3">
      <c r="B2024" s="52" t="s">
        <v>2994</v>
      </c>
      <c r="C2024" s="31" t="s">
        <v>3014</v>
      </c>
    </row>
    <row r="2025" spans="1:6" x14ac:dyDescent="0.3">
      <c r="B2025" s="52" t="s">
        <v>2876</v>
      </c>
      <c r="C2025" s="31" t="s">
        <v>2911</v>
      </c>
    </row>
    <row r="2026" spans="1:6" x14ac:dyDescent="0.3">
      <c r="B2026" s="52" t="s">
        <v>2264</v>
      </c>
      <c r="C2026" s="31" t="s">
        <v>2639</v>
      </c>
    </row>
    <row r="2027" spans="1:6" x14ac:dyDescent="0.3">
      <c r="B2027" s="53" t="s">
        <v>3193</v>
      </c>
      <c r="C2027" s="33" t="s">
        <v>2104</v>
      </c>
      <c r="D2027" s="32"/>
      <c r="E2027" s="33"/>
    </row>
    <row r="2028" spans="1:6" x14ac:dyDescent="0.3">
      <c r="B2028" s="53" t="s">
        <v>3194</v>
      </c>
      <c r="C2028" s="33" t="s">
        <v>2104</v>
      </c>
      <c r="D2028" s="32"/>
      <c r="E2028" s="33"/>
    </row>
    <row r="2029" spans="1:6" s="10" customFormat="1" x14ac:dyDescent="0.3">
      <c r="A2029" s="26"/>
      <c r="B2029" s="52" t="s">
        <v>2265</v>
      </c>
      <c r="C2029" s="31" t="s">
        <v>2639</v>
      </c>
      <c r="D2029" s="23"/>
      <c r="E2029" s="31"/>
      <c r="F2029" s="11"/>
    </row>
    <row r="2030" spans="1:6" x14ac:dyDescent="0.3">
      <c r="B2030" s="58" t="s">
        <v>3109</v>
      </c>
      <c r="C2030" s="41" t="s">
        <v>3143</v>
      </c>
      <c r="D2030" s="40"/>
      <c r="E2030" s="41"/>
    </row>
    <row r="2031" spans="1:6" x14ac:dyDescent="0.3">
      <c r="B2031" s="58" t="s">
        <v>3110</v>
      </c>
      <c r="C2031" s="41" t="s">
        <v>3143</v>
      </c>
      <c r="D2031" s="40"/>
      <c r="E2031" s="41"/>
    </row>
    <row r="2032" spans="1:6" x14ac:dyDescent="0.3">
      <c r="B2032" s="58" t="s">
        <v>3111</v>
      </c>
      <c r="C2032" s="41" t="s">
        <v>3143</v>
      </c>
      <c r="D2032" s="40"/>
      <c r="E2032" s="41"/>
    </row>
    <row r="2033" spans="1:6" x14ac:dyDescent="0.3">
      <c r="B2033" s="52" t="s">
        <v>2995</v>
      </c>
      <c r="C2033" s="31" t="s">
        <v>3014</v>
      </c>
      <c r="D2033" s="23" t="s">
        <v>3825</v>
      </c>
    </row>
    <row r="2034" spans="1:6" x14ac:dyDescent="0.3">
      <c r="B2034" s="52" t="s">
        <v>2266</v>
      </c>
      <c r="C2034" s="31" t="s">
        <v>2639</v>
      </c>
      <c r="D2034" s="23" t="s">
        <v>3533</v>
      </c>
    </row>
    <row r="2035" spans="1:6" x14ac:dyDescent="0.3">
      <c r="B2035" s="50" t="s">
        <v>3195</v>
      </c>
      <c r="C2035" s="30" t="s">
        <v>3197</v>
      </c>
      <c r="D2035" s="28"/>
      <c r="E2035" s="30"/>
    </row>
    <row r="2036" spans="1:6" x14ac:dyDescent="0.3">
      <c r="B2036" s="61" t="s">
        <v>3196</v>
      </c>
      <c r="C2036" s="30" t="s">
        <v>3659</v>
      </c>
      <c r="D2036" s="28"/>
      <c r="E2036" s="30"/>
    </row>
    <row r="2037" spans="1:6" x14ac:dyDescent="0.3">
      <c r="B2037" s="52" t="s">
        <v>2721</v>
      </c>
      <c r="C2037" s="31" t="s">
        <v>2841</v>
      </c>
    </row>
    <row r="2038" spans="1:6" x14ac:dyDescent="0.3">
      <c r="B2038" s="52" t="s">
        <v>2722</v>
      </c>
      <c r="C2038" s="31" t="s">
        <v>2841</v>
      </c>
    </row>
    <row r="2039" spans="1:6" x14ac:dyDescent="0.3">
      <c r="B2039" s="52" t="s">
        <v>3198</v>
      </c>
      <c r="C2039" s="31" t="s">
        <v>2639</v>
      </c>
    </row>
    <row r="2040" spans="1:6" s="12" customFormat="1" x14ac:dyDescent="0.3">
      <c r="A2040" s="26"/>
      <c r="B2040" s="52" t="s">
        <v>2681</v>
      </c>
      <c r="C2040" s="31" t="s">
        <v>2716</v>
      </c>
      <c r="D2040" s="23"/>
      <c r="E2040" s="31"/>
      <c r="F2040" s="13"/>
    </row>
    <row r="2041" spans="1:6" s="12" customFormat="1" x14ac:dyDescent="0.3">
      <c r="A2041" s="26"/>
      <c r="B2041" s="52" t="s">
        <v>2642</v>
      </c>
      <c r="C2041" s="31" t="s">
        <v>3659</v>
      </c>
      <c r="D2041" s="23"/>
      <c r="E2041" s="31"/>
      <c r="F2041" s="13"/>
    </row>
    <row r="2042" spans="1:6" s="12" customFormat="1" x14ac:dyDescent="0.3">
      <c r="A2042" s="26"/>
      <c r="B2042" s="52" t="s">
        <v>2877</v>
      </c>
      <c r="C2042" s="31" t="s">
        <v>2911</v>
      </c>
      <c r="D2042" s="23"/>
      <c r="E2042" s="31"/>
      <c r="F2042" s="13"/>
    </row>
    <row r="2043" spans="1:6" x14ac:dyDescent="0.3">
      <c r="B2043" s="53" t="s">
        <v>3199</v>
      </c>
      <c r="C2043" s="33" t="s">
        <v>2104</v>
      </c>
      <c r="D2043" s="32"/>
      <c r="E2043" s="33"/>
    </row>
    <row r="2044" spans="1:6" s="4" customFormat="1" x14ac:dyDescent="0.3">
      <c r="A2044" s="26"/>
      <c r="B2044" s="52" t="s">
        <v>3200</v>
      </c>
      <c r="C2044" s="31" t="s">
        <v>2092</v>
      </c>
      <c r="D2044" s="23" t="s">
        <v>3746</v>
      </c>
      <c r="E2044" s="31"/>
      <c r="F2044" s="3"/>
    </row>
    <row r="2045" spans="1:6" x14ac:dyDescent="0.3">
      <c r="B2045" s="61" t="s">
        <v>2267</v>
      </c>
      <c r="C2045" s="30" t="s">
        <v>2639</v>
      </c>
      <c r="D2045" s="28" t="s">
        <v>3745</v>
      </c>
      <c r="E2045" s="30"/>
    </row>
    <row r="2046" spans="1:6" x14ac:dyDescent="0.3">
      <c r="B2046" s="52" t="s">
        <v>2268</v>
      </c>
      <c r="C2046" s="31" t="s">
        <v>2639</v>
      </c>
    </row>
    <row r="2047" spans="1:6" x14ac:dyDescent="0.3">
      <c r="B2047" s="52" t="s">
        <v>2269</v>
      </c>
      <c r="C2047" s="31" t="s">
        <v>2639</v>
      </c>
    </row>
    <row r="2048" spans="1:6" x14ac:dyDescent="0.3">
      <c r="B2048" s="52" t="s">
        <v>2270</v>
      </c>
      <c r="C2048" s="31" t="s">
        <v>2639</v>
      </c>
    </row>
    <row r="2049" spans="1:6" x14ac:dyDescent="0.3">
      <c r="B2049" s="52" t="s">
        <v>2271</v>
      </c>
      <c r="C2049" s="31" t="s">
        <v>2639</v>
      </c>
    </row>
    <row r="2050" spans="1:6" x14ac:dyDescent="0.3">
      <c r="B2050" s="52" t="s">
        <v>3050</v>
      </c>
      <c r="C2050" s="31" t="s">
        <v>3061</v>
      </c>
    </row>
    <row r="2051" spans="1:6" x14ac:dyDescent="0.3">
      <c r="B2051" s="52" t="s">
        <v>2272</v>
      </c>
      <c r="C2051" s="31" t="s">
        <v>2639</v>
      </c>
    </row>
    <row r="2052" spans="1:6" x14ac:dyDescent="0.3">
      <c r="B2052" s="52" t="s">
        <v>3202</v>
      </c>
      <c r="C2052" s="31" t="s">
        <v>3169</v>
      </c>
    </row>
    <row r="2053" spans="1:6" x14ac:dyDescent="0.3">
      <c r="B2053" s="52" t="s">
        <v>3201</v>
      </c>
      <c r="C2053" s="31" t="s">
        <v>3191</v>
      </c>
    </row>
    <row r="2054" spans="1:6" x14ac:dyDescent="0.3">
      <c r="B2054" s="58" t="s">
        <v>3112</v>
      </c>
      <c r="C2054" s="41" t="s">
        <v>3143</v>
      </c>
      <c r="D2054" s="40"/>
      <c r="E2054" s="41"/>
    </row>
    <row r="2055" spans="1:6" x14ac:dyDescent="0.3">
      <c r="B2055" s="58" t="s">
        <v>3113</v>
      </c>
      <c r="C2055" s="41" t="s">
        <v>3143</v>
      </c>
      <c r="D2055" s="40"/>
      <c r="E2055" s="41"/>
    </row>
    <row r="2056" spans="1:6" x14ac:dyDescent="0.3">
      <c r="B2056" s="58" t="s">
        <v>3114</v>
      </c>
      <c r="C2056" s="41" t="s">
        <v>3143</v>
      </c>
      <c r="D2056" s="40"/>
      <c r="E2056" s="41"/>
    </row>
    <row r="2057" spans="1:6" x14ac:dyDescent="0.3">
      <c r="B2057" s="52" t="s">
        <v>2643</v>
      </c>
      <c r="C2057" s="31" t="s">
        <v>3659</v>
      </c>
    </row>
    <row r="2058" spans="1:6" x14ac:dyDescent="0.3">
      <c r="B2058" s="52" t="s">
        <v>2682</v>
      </c>
      <c r="C2058" s="31" t="s">
        <v>2716</v>
      </c>
    </row>
    <row r="2059" spans="1:6" x14ac:dyDescent="0.3">
      <c r="B2059" s="52" t="s">
        <v>3203</v>
      </c>
      <c r="C2059" s="31" t="s">
        <v>2639</v>
      </c>
    </row>
    <row r="2060" spans="1:6" s="5" customFormat="1" x14ac:dyDescent="0.3">
      <c r="A2060" s="26"/>
      <c r="B2060" s="52" t="s">
        <v>2644</v>
      </c>
      <c r="C2060" s="31" t="s">
        <v>3659</v>
      </c>
      <c r="D2060" s="23"/>
      <c r="E2060" s="31"/>
      <c r="F2060" s="3"/>
    </row>
    <row r="2061" spans="1:6" s="5" customFormat="1" x14ac:dyDescent="0.3">
      <c r="A2061" s="26"/>
      <c r="B2061" s="52" t="s">
        <v>3204</v>
      </c>
      <c r="C2061" s="31" t="s">
        <v>3646</v>
      </c>
      <c r="D2061" s="23"/>
      <c r="E2061" s="31"/>
      <c r="F2061" s="3"/>
    </row>
    <row r="2062" spans="1:6" s="5" customFormat="1" x14ac:dyDescent="0.3">
      <c r="A2062" s="26"/>
      <c r="B2062" s="52" t="s">
        <v>3205</v>
      </c>
      <c r="C2062" s="31" t="s">
        <v>2716</v>
      </c>
      <c r="D2062" s="23"/>
      <c r="E2062" s="31"/>
      <c r="F2062" s="3"/>
    </row>
    <row r="2063" spans="1:6" s="5" customFormat="1" x14ac:dyDescent="0.3">
      <c r="A2063" s="26"/>
      <c r="B2063" s="52" t="s">
        <v>3206</v>
      </c>
      <c r="C2063" s="31" t="s">
        <v>3659</v>
      </c>
      <c r="D2063" s="23"/>
      <c r="E2063" s="31"/>
      <c r="F2063" s="3"/>
    </row>
    <row r="2064" spans="1:6" s="5" customFormat="1" x14ac:dyDescent="0.3">
      <c r="A2064" s="26"/>
      <c r="B2064" s="52" t="s">
        <v>3207</v>
      </c>
      <c r="C2064" s="31" t="s">
        <v>2911</v>
      </c>
      <c r="D2064" s="23"/>
      <c r="E2064" s="31"/>
      <c r="F2064" s="3"/>
    </row>
    <row r="2065" spans="1:6" s="5" customFormat="1" x14ac:dyDescent="0.3">
      <c r="A2065" s="26"/>
      <c r="B2065" s="52" t="s">
        <v>3208</v>
      </c>
      <c r="C2065" s="31" t="s">
        <v>2841</v>
      </c>
      <c r="D2065" s="23"/>
      <c r="E2065" s="31"/>
      <c r="F2065" s="3"/>
    </row>
    <row r="2066" spans="1:6" s="5" customFormat="1" x14ac:dyDescent="0.3">
      <c r="A2066" s="26"/>
      <c r="B2066" s="52" t="s">
        <v>3209</v>
      </c>
      <c r="C2066" s="31" t="s">
        <v>3646</v>
      </c>
      <c r="D2066" s="23"/>
      <c r="E2066" s="31"/>
      <c r="F2066" s="3"/>
    </row>
    <row r="2067" spans="1:6" s="5" customFormat="1" x14ac:dyDescent="0.3">
      <c r="A2067" s="26"/>
      <c r="B2067" s="52" t="s">
        <v>2843</v>
      </c>
      <c r="C2067" s="31" t="s">
        <v>3646</v>
      </c>
      <c r="D2067" s="23"/>
      <c r="E2067" s="31"/>
      <c r="F2067" s="3"/>
    </row>
    <row r="2068" spans="1:6" s="5" customFormat="1" x14ac:dyDescent="0.3">
      <c r="A2068" s="26"/>
      <c r="B2068" s="52" t="s">
        <v>3210</v>
      </c>
      <c r="C2068" s="31" t="s">
        <v>2639</v>
      </c>
      <c r="D2068" s="23" t="s">
        <v>3214</v>
      </c>
      <c r="E2068" s="31"/>
      <c r="F2068" s="3"/>
    </row>
    <row r="2069" spans="1:6" s="5" customFormat="1" x14ac:dyDescent="0.3">
      <c r="A2069" s="26"/>
      <c r="B2069" s="52" t="s">
        <v>3211</v>
      </c>
      <c r="C2069" s="31" t="s">
        <v>2639</v>
      </c>
      <c r="D2069" s="23" t="s">
        <v>3214</v>
      </c>
      <c r="E2069" s="31"/>
      <c r="F2069" s="3"/>
    </row>
    <row r="2070" spans="1:6" s="5" customFormat="1" x14ac:dyDescent="0.3">
      <c r="A2070" s="26"/>
      <c r="B2070" s="52" t="s">
        <v>2273</v>
      </c>
      <c r="C2070" s="31" t="s">
        <v>2639</v>
      </c>
      <c r="D2070" s="23" t="s">
        <v>3214</v>
      </c>
      <c r="E2070" s="31"/>
      <c r="F2070" s="3"/>
    </row>
    <row r="2071" spans="1:6" s="5" customFormat="1" x14ac:dyDescent="0.3">
      <c r="A2071" s="26"/>
      <c r="B2071" s="52" t="s">
        <v>3212</v>
      </c>
      <c r="C2071" s="31" t="s">
        <v>2639</v>
      </c>
      <c r="D2071" s="23" t="s">
        <v>3214</v>
      </c>
      <c r="E2071" s="31"/>
      <c r="F2071" s="3"/>
    </row>
    <row r="2072" spans="1:6" s="5" customFormat="1" x14ac:dyDescent="0.3">
      <c r="A2072" s="26"/>
      <c r="B2072" s="52" t="s">
        <v>2274</v>
      </c>
      <c r="C2072" s="31" t="s">
        <v>2639</v>
      </c>
      <c r="D2072" s="23" t="s">
        <v>3214</v>
      </c>
      <c r="E2072" s="31"/>
      <c r="F2072" s="3"/>
    </row>
    <row r="2073" spans="1:6" x14ac:dyDescent="0.3">
      <c r="B2073" s="52" t="s">
        <v>2275</v>
      </c>
      <c r="C2073" s="31" t="s">
        <v>2639</v>
      </c>
    </row>
    <row r="2074" spans="1:6" x14ac:dyDescent="0.3">
      <c r="B2074" s="50" t="s">
        <v>2276</v>
      </c>
      <c r="C2074" s="30" t="s">
        <v>2639</v>
      </c>
      <c r="D2074" s="29" t="s">
        <v>3213</v>
      </c>
      <c r="E2074" s="30"/>
    </row>
    <row r="2075" spans="1:6" x14ac:dyDescent="0.3">
      <c r="B2075" s="50" t="s">
        <v>2277</v>
      </c>
      <c r="C2075" s="30" t="s">
        <v>2639</v>
      </c>
      <c r="D2075" s="29" t="s">
        <v>3213</v>
      </c>
      <c r="E2075" s="30"/>
    </row>
    <row r="2076" spans="1:6" x14ac:dyDescent="0.3">
      <c r="B2076" s="50" t="s">
        <v>2278</v>
      </c>
      <c r="C2076" s="30" t="s">
        <v>2639</v>
      </c>
      <c r="D2076" s="29" t="s">
        <v>3213</v>
      </c>
      <c r="E2076" s="30"/>
    </row>
    <row r="2077" spans="1:6" x14ac:dyDescent="0.3">
      <c r="B2077" s="50" t="s">
        <v>2279</v>
      </c>
      <c r="C2077" s="30" t="s">
        <v>2639</v>
      </c>
      <c r="D2077" s="29" t="s">
        <v>3213</v>
      </c>
      <c r="E2077" s="30"/>
    </row>
    <row r="2078" spans="1:6" s="4" customFormat="1" x14ac:dyDescent="0.3">
      <c r="A2078" s="26"/>
      <c r="B2078" s="50" t="s">
        <v>2280</v>
      </c>
      <c r="C2078" s="30" t="s">
        <v>2639</v>
      </c>
      <c r="D2078" s="29" t="s">
        <v>3213</v>
      </c>
      <c r="E2078" s="30"/>
      <c r="F2078" s="3"/>
    </row>
    <row r="2079" spans="1:6" x14ac:dyDescent="0.3">
      <c r="B2079" s="50" t="s">
        <v>2281</v>
      </c>
      <c r="C2079" s="30" t="s">
        <v>2639</v>
      </c>
      <c r="D2079" s="29" t="s">
        <v>3213</v>
      </c>
      <c r="E2079" s="30"/>
    </row>
    <row r="2080" spans="1:6" x14ac:dyDescent="0.3">
      <c r="B2080" s="50" t="s">
        <v>2282</v>
      </c>
      <c r="C2080" s="30" t="s">
        <v>2639</v>
      </c>
      <c r="D2080" s="29" t="s">
        <v>3213</v>
      </c>
      <c r="E2080" s="30"/>
    </row>
    <row r="2081" spans="1:6" x14ac:dyDescent="0.3">
      <c r="B2081" s="50" t="s">
        <v>2283</v>
      </c>
      <c r="C2081" s="30" t="s">
        <v>2639</v>
      </c>
      <c r="D2081" s="29" t="s">
        <v>3213</v>
      </c>
      <c r="E2081" s="30"/>
    </row>
    <row r="2082" spans="1:6" s="8" customFormat="1" x14ac:dyDescent="0.3">
      <c r="A2082" s="26"/>
      <c r="B2082" s="61" t="s">
        <v>2683</v>
      </c>
      <c r="C2082" s="30" t="s">
        <v>2716</v>
      </c>
      <c r="D2082" s="28" t="s">
        <v>3213</v>
      </c>
      <c r="E2082" s="30"/>
      <c r="F2082" s="9"/>
    </row>
    <row r="2083" spans="1:6" x14ac:dyDescent="0.3">
      <c r="B2083" s="50" t="s">
        <v>2284</v>
      </c>
      <c r="C2083" s="30" t="s">
        <v>2639</v>
      </c>
      <c r="D2083" s="29" t="s">
        <v>3213</v>
      </c>
      <c r="E2083" s="30"/>
    </row>
    <row r="2084" spans="1:6" x14ac:dyDescent="0.3">
      <c r="B2084" s="50" t="s">
        <v>2285</v>
      </c>
      <c r="C2084" s="30" t="s">
        <v>2639</v>
      </c>
      <c r="D2084" s="29" t="s">
        <v>3213</v>
      </c>
      <c r="E2084" s="30"/>
    </row>
    <row r="2085" spans="1:6" x14ac:dyDescent="0.3">
      <c r="B2085" s="50" t="s">
        <v>2286</v>
      </c>
      <c r="C2085" s="30" t="s">
        <v>2639</v>
      </c>
      <c r="D2085" s="29" t="s">
        <v>3213</v>
      </c>
      <c r="E2085" s="30"/>
    </row>
    <row r="2086" spans="1:6" x14ac:dyDescent="0.3">
      <c r="B2086" s="61" t="s">
        <v>2645</v>
      </c>
      <c r="C2086" s="30" t="s">
        <v>3659</v>
      </c>
      <c r="D2086" s="28" t="s">
        <v>3213</v>
      </c>
      <c r="E2086" s="30"/>
    </row>
    <row r="2087" spans="1:6" s="10" customFormat="1" x14ac:dyDescent="0.3">
      <c r="A2087" s="26"/>
      <c r="B2087" s="52" t="s">
        <v>3216</v>
      </c>
      <c r="C2087" s="31" t="s">
        <v>3659</v>
      </c>
      <c r="D2087" s="23"/>
      <c r="E2087" s="31"/>
      <c r="F2087" s="11"/>
    </row>
    <row r="2088" spans="1:6" x14ac:dyDescent="0.3">
      <c r="B2088" s="52" t="s">
        <v>2723</v>
      </c>
      <c r="C2088" s="31" t="s">
        <v>2841</v>
      </c>
    </row>
    <row r="2089" spans="1:6" s="12" customFormat="1" x14ac:dyDescent="0.3">
      <c r="A2089" s="26"/>
      <c r="B2089" s="52" t="s">
        <v>3051</v>
      </c>
      <c r="C2089" s="31" t="s">
        <v>3061</v>
      </c>
      <c r="D2089" s="23"/>
      <c r="E2089" s="31"/>
      <c r="F2089" s="13"/>
    </row>
    <row r="2090" spans="1:6" x14ac:dyDescent="0.3">
      <c r="B2090" s="52" t="s">
        <v>3215</v>
      </c>
      <c r="C2090" s="31" t="s">
        <v>2639</v>
      </c>
      <c r="D2090" s="23" t="s">
        <v>3217</v>
      </c>
    </row>
    <row r="2091" spans="1:6" x14ac:dyDescent="0.3">
      <c r="B2091" s="52" t="s">
        <v>3218</v>
      </c>
      <c r="C2091" s="31" t="s">
        <v>2068</v>
      </c>
    </row>
    <row r="2092" spans="1:6" x14ac:dyDescent="0.3">
      <c r="B2092" s="61" t="s">
        <v>3052</v>
      </c>
      <c r="C2092" s="30" t="s">
        <v>3061</v>
      </c>
      <c r="D2092" s="28"/>
      <c r="E2092" s="30" t="s">
        <v>3683</v>
      </c>
    </row>
    <row r="2093" spans="1:6" x14ac:dyDescent="0.3">
      <c r="B2093" s="52" t="s">
        <v>2724</v>
      </c>
      <c r="C2093" s="31" t="s">
        <v>2841</v>
      </c>
    </row>
    <row r="2094" spans="1:6" x14ac:dyDescent="0.3">
      <c r="B2094" s="52" t="s">
        <v>2725</v>
      </c>
      <c r="C2094" s="31" t="s">
        <v>2841</v>
      </c>
    </row>
    <row r="2095" spans="1:6" x14ac:dyDescent="0.3">
      <c r="B2095" s="52" t="s">
        <v>2726</v>
      </c>
      <c r="C2095" s="31" t="s">
        <v>2841</v>
      </c>
    </row>
    <row r="2096" spans="1:6" s="15" customFormat="1" x14ac:dyDescent="0.3">
      <c r="A2096" s="26"/>
      <c r="B2096" s="54" t="s">
        <v>3219</v>
      </c>
      <c r="C2096" s="35" t="s">
        <v>2089</v>
      </c>
      <c r="D2096" s="34"/>
      <c r="E2096" s="35"/>
      <c r="F2096" s="14"/>
    </row>
    <row r="2097" spans="1:6" s="15" customFormat="1" x14ac:dyDescent="0.3">
      <c r="A2097" s="26"/>
      <c r="B2097" s="52" t="s">
        <v>2287</v>
      </c>
      <c r="C2097" s="31" t="s">
        <v>2639</v>
      </c>
      <c r="D2097" s="23"/>
      <c r="E2097" s="31"/>
      <c r="F2097" s="14"/>
    </row>
    <row r="2098" spans="1:6" x14ac:dyDescent="0.3">
      <c r="B2098" s="52" t="s">
        <v>3220</v>
      </c>
      <c r="C2098" s="31" t="s">
        <v>2068</v>
      </c>
    </row>
    <row r="2099" spans="1:6" x14ac:dyDescent="0.3">
      <c r="B2099" s="52" t="s">
        <v>2288</v>
      </c>
      <c r="C2099" s="31" t="s">
        <v>2639</v>
      </c>
      <c r="D2099" s="23" t="s">
        <v>3830</v>
      </c>
    </row>
    <row r="2100" spans="1:6" x14ac:dyDescent="0.3">
      <c r="B2100" s="52" t="s">
        <v>2289</v>
      </c>
      <c r="C2100" s="31" t="s">
        <v>2639</v>
      </c>
      <c r="D2100" s="23" t="s">
        <v>3830</v>
      </c>
    </row>
    <row r="2101" spans="1:6" s="16" customFormat="1" x14ac:dyDescent="0.3">
      <c r="A2101" s="26"/>
      <c r="B2101" s="53" t="s">
        <v>3221</v>
      </c>
      <c r="C2101" s="33" t="s">
        <v>2073</v>
      </c>
      <c r="D2101" s="32"/>
      <c r="E2101" s="33"/>
      <c r="F2101" s="17"/>
    </row>
    <row r="2102" spans="1:6" x14ac:dyDescent="0.3">
      <c r="B2102" s="52" t="s">
        <v>3222</v>
      </c>
      <c r="C2102" s="31" t="s">
        <v>3624</v>
      </c>
    </row>
    <row r="2103" spans="1:6" x14ac:dyDescent="0.3">
      <c r="B2103" s="58" t="s">
        <v>3115</v>
      </c>
      <c r="C2103" s="41" t="s">
        <v>3143</v>
      </c>
      <c r="D2103" s="40"/>
      <c r="E2103" s="41"/>
    </row>
    <row r="2104" spans="1:6" x14ac:dyDescent="0.3">
      <c r="B2104" s="52" t="s">
        <v>3223</v>
      </c>
      <c r="C2104" s="31" t="s">
        <v>2092</v>
      </c>
      <c r="D2104" s="23" t="s">
        <v>3744</v>
      </c>
    </row>
    <row r="2105" spans="1:6" x14ac:dyDescent="0.3">
      <c r="B2105" s="52" t="s">
        <v>2290</v>
      </c>
      <c r="C2105" s="31" t="s">
        <v>2639</v>
      </c>
    </row>
    <row r="2106" spans="1:6" x14ac:dyDescent="0.3">
      <c r="B2106" s="52" t="s">
        <v>2844</v>
      </c>
      <c r="C2106" s="31" t="s">
        <v>3646</v>
      </c>
    </row>
    <row r="2107" spans="1:6" x14ac:dyDescent="0.3">
      <c r="B2107" s="52" t="s">
        <v>3224</v>
      </c>
      <c r="C2107" s="31" t="s">
        <v>2841</v>
      </c>
    </row>
    <row r="2108" spans="1:6" s="4" customFormat="1" x14ac:dyDescent="0.3">
      <c r="A2108" s="26"/>
      <c r="B2108" s="52" t="s">
        <v>3225</v>
      </c>
      <c r="C2108" s="31" t="s">
        <v>2841</v>
      </c>
      <c r="D2108" s="23"/>
      <c r="E2108" s="31"/>
      <c r="F2108" s="3"/>
    </row>
    <row r="2109" spans="1:6" x14ac:dyDescent="0.3">
      <c r="B2109" s="52" t="s">
        <v>2291</v>
      </c>
      <c r="C2109" s="31" t="s">
        <v>2639</v>
      </c>
    </row>
    <row r="2110" spans="1:6" x14ac:dyDescent="0.3">
      <c r="B2110" s="55" t="s">
        <v>2162</v>
      </c>
      <c r="C2110" s="36" t="s">
        <v>2157</v>
      </c>
      <c r="D2110" s="37"/>
      <c r="E2110" s="36"/>
    </row>
    <row r="2111" spans="1:6" x14ac:dyDescent="0.3">
      <c r="B2111" s="55" t="s">
        <v>3095</v>
      </c>
      <c r="C2111" s="36" t="s">
        <v>3108</v>
      </c>
      <c r="D2111" s="37"/>
      <c r="E2111" s="36"/>
    </row>
    <row r="2112" spans="1:6" x14ac:dyDescent="0.3">
      <c r="B2112" s="52" t="s">
        <v>3226</v>
      </c>
      <c r="C2112" s="31" t="s">
        <v>2068</v>
      </c>
    </row>
    <row r="2113" spans="1:6" x14ac:dyDescent="0.3">
      <c r="B2113" s="52" t="s">
        <v>3227</v>
      </c>
      <c r="C2113" s="31" t="s">
        <v>2068</v>
      </c>
    </row>
    <row r="2114" spans="1:6" x14ac:dyDescent="0.3">
      <c r="B2114" s="52" t="s">
        <v>3228</v>
      </c>
      <c r="C2114" s="31" t="s">
        <v>2068</v>
      </c>
    </row>
    <row r="2115" spans="1:6" x14ac:dyDescent="0.3">
      <c r="B2115" s="57" t="s">
        <v>3144</v>
      </c>
      <c r="C2115" s="39" t="s">
        <v>3157</v>
      </c>
      <c r="D2115" s="38"/>
      <c r="E2115" s="39"/>
    </row>
    <row r="2116" spans="1:6" x14ac:dyDescent="0.3">
      <c r="B2116" s="52" t="s">
        <v>3230</v>
      </c>
      <c r="C2116" s="31" t="s">
        <v>2068</v>
      </c>
    </row>
    <row r="2117" spans="1:6" x14ac:dyDescent="0.3">
      <c r="B2117" s="52" t="s">
        <v>3229</v>
      </c>
      <c r="C2117" s="31" t="s">
        <v>2068</v>
      </c>
    </row>
    <row r="2118" spans="1:6" x14ac:dyDescent="0.3">
      <c r="B2118" s="52" t="s">
        <v>2727</v>
      </c>
      <c r="C2118" s="31" t="s">
        <v>2841</v>
      </c>
    </row>
    <row r="2119" spans="1:6" x14ac:dyDescent="0.3">
      <c r="B2119" s="52" t="s">
        <v>3231</v>
      </c>
      <c r="C2119" s="31" t="s">
        <v>2068</v>
      </c>
    </row>
    <row r="2120" spans="1:6" x14ac:dyDescent="0.3">
      <c r="B2120" s="52" t="s">
        <v>3063</v>
      </c>
      <c r="C2120" s="31" t="s">
        <v>3648</v>
      </c>
    </row>
    <row r="2121" spans="1:6" x14ac:dyDescent="0.3">
      <c r="B2121" s="61" t="s">
        <v>3053</v>
      </c>
      <c r="C2121" s="30" t="s">
        <v>3061</v>
      </c>
      <c r="D2121" s="28"/>
      <c r="E2121" s="30"/>
    </row>
    <row r="2122" spans="1:6" s="10" customFormat="1" x14ac:dyDescent="0.3">
      <c r="A2122" s="26"/>
      <c r="B2122" s="54" t="s">
        <v>3232</v>
      </c>
      <c r="C2122" s="35" t="s">
        <v>2089</v>
      </c>
      <c r="D2122" s="34"/>
      <c r="E2122" s="35"/>
      <c r="F2122" s="11"/>
    </row>
    <row r="2123" spans="1:6" x14ac:dyDescent="0.3">
      <c r="B2123" s="52" t="s">
        <v>3233</v>
      </c>
      <c r="C2123" s="31" t="s">
        <v>3192</v>
      </c>
    </row>
    <row r="2124" spans="1:6" x14ac:dyDescent="0.3">
      <c r="B2124" s="52" t="s">
        <v>2292</v>
      </c>
      <c r="C2124" s="31" t="s">
        <v>2639</v>
      </c>
    </row>
    <row r="2125" spans="1:6" s="8" customFormat="1" x14ac:dyDescent="0.3">
      <c r="A2125" s="26"/>
      <c r="B2125" s="52" t="s">
        <v>2293</v>
      </c>
      <c r="C2125" s="31" t="s">
        <v>2639</v>
      </c>
      <c r="D2125" s="23"/>
      <c r="E2125" s="31"/>
      <c r="F2125" s="9"/>
    </row>
    <row r="2126" spans="1:6" x14ac:dyDescent="0.3">
      <c r="B2126" s="52" t="s">
        <v>3064</v>
      </c>
      <c r="C2126" s="31" t="s">
        <v>3648</v>
      </c>
    </row>
    <row r="2127" spans="1:6" s="4" customFormat="1" x14ac:dyDescent="0.3">
      <c r="A2127" s="26"/>
      <c r="B2127" s="52" t="s">
        <v>3234</v>
      </c>
      <c r="C2127" s="31" t="s">
        <v>2092</v>
      </c>
      <c r="D2127" s="23" t="s">
        <v>3823</v>
      </c>
      <c r="E2127" s="31"/>
      <c r="F2127" s="3"/>
    </row>
    <row r="2128" spans="1:6" x14ac:dyDescent="0.3">
      <c r="B2128" s="61" t="s">
        <v>2294</v>
      </c>
      <c r="C2128" s="30" t="s">
        <v>2639</v>
      </c>
      <c r="D2128" s="28" t="s">
        <v>3743</v>
      </c>
      <c r="E2128" s="30"/>
    </row>
    <row r="2129" spans="1:6" x14ac:dyDescent="0.3">
      <c r="B2129" s="52" t="s">
        <v>2728</v>
      </c>
      <c r="C2129" s="31" t="s">
        <v>2841</v>
      </c>
    </row>
    <row r="2130" spans="1:6" x14ac:dyDescent="0.3">
      <c r="B2130" s="52" t="s">
        <v>2845</v>
      </c>
      <c r="C2130" s="31" t="s">
        <v>3646</v>
      </c>
    </row>
    <row r="2131" spans="1:6" x14ac:dyDescent="0.3">
      <c r="B2131" s="52" t="s">
        <v>2295</v>
      </c>
      <c r="C2131" s="31" t="s">
        <v>2639</v>
      </c>
    </row>
    <row r="2132" spans="1:6" x14ac:dyDescent="0.3">
      <c r="B2132" s="52" t="s">
        <v>3235</v>
      </c>
      <c r="C2132" s="31" t="s">
        <v>2123</v>
      </c>
    </row>
    <row r="2133" spans="1:6" s="4" customFormat="1" x14ac:dyDescent="0.3">
      <c r="A2133" s="26"/>
      <c r="B2133" s="52" t="s">
        <v>3054</v>
      </c>
      <c r="C2133" s="31" t="s">
        <v>3061</v>
      </c>
      <c r="D2133" s="23"/>
      <c r="E2133" s="31"/>
      <c r="F2133" s="3"/>
    </row>
    <row r="2134" spans="1:6" x14ac:dyDescent="0.3">
      <c r="B2134" s="61" t="s">
        <v>2296</v>
      </c>
      <c r="C2134" s="30" t="s">
        <v>2639</v>
      </c>
      <c r="D2134" s="28" t="s">
        <v>3742</v>
      </c>
      <c r="E2134" s="30"/>
    </row>
    <row r="2135" spans="1:6" x14ac:dyDescent="0.3">
      <c r="B2135" s="52" t="s">
        <v>2914</v>
      </c>
      <c r="C2135" s="31" t="s">
        <v>2993</v>
      </c>
    </row>
    <row r="2136" spans="1:6" s="4" customFormat="1" x14ac:dyDescent="0.3">
      <c r="A2136" s="26"/>
      <c r="B2136" s="53" t="s">
        <v>3236</v>
      </c>
      <c r="C2136" s="33" t="s">
        <v>2073</v>
      </c>
      <c r="D2136" s="32"/>
      <c r="E2136" s="33"/>
      <c r="F2136" s="3"/>
    </row>
    <row r="2137" spans="1:6" x14ac:dyDescent="0.3">
      <c r="B2137" s="61" t="s">
        <v>2297</v>
      </c>
      <c r="C2137" s="30" t="s">
        <v>2639</v>
      </c>
      <c r="D2137" s="28"/>
      <c r="E2137" s="30" t="s">
        <v>3726</v>
      </c>
    </row>
    <row r="2138" spans="1:6" x14ac:dyDescent="0.3">
      <c r="B2138" s="52" t="s">
        <v>3237</v>
      </c>
      <c r="C2138" s="31" t="s">
        <v>2092</v>
      </c>
    </row>
    <row r="2139" spans="1:6" x14ac:dyDescent="0.3">
      <c r="B2139" s="54" t="s">
        <v>3238</v>
      </c>
      <c r="C2139" s="35" t="s">
        <v>2115</v>
      </c>
      <c r="D2139" s="34"/>
      <c r="E2139" s="35"/>
    </row>
    <row r="2140" spans="1:6" s="5" customFormat="1" x14ac:dyDescent="0.3">
      <c r="A2140" s="26"/>
      <c r="B2140" s="52" t="s">
        <v>3239</v>
      </c>
      <c r="C2140" s="31" t="s">
        <v>3014</v>
      </c>
      <c r="D2140" s="23"/>
      <c r="E2140" s="31"/>
      <c r="F2140" s="3"/>
    </row>
    <row r="2141" spans="1:6" x14ac:dyDescent="0.3">
      <c r="B2141" s="52" t="s">
        <v>2915</v>
      </c>
      <c r="C2141" s="31" t="s">
        <v>2993</v>
      </c>
    </row>
    <row r="2142" spans="1:6" x14ac:dyDescent="0.3">
      <c r="B2142" s="52" t="s">
        <v>2916</v>
      </c>
      <c r="C2142" s="31" t="s">
        <v>2993</v>
      </c>
    </row>
    <row r="2143" spans="1:6" x14ac:dyDescent="0.3">
      <c r="B2143" s="52" t="s">
        <v>2878</v>
      </c>
      <c r="C2143" s="31" t="s">
        <v>2911</v>
      </c>
    </row>
    <row r="2144" spans="1:6" x14ac:dyDescent="0.3">
      <c r="B2144" s="52" t="s">
        <v>2298</v>
      </c>
      <c r="C2144" s="31" t="s">
        <v>2639</v>
      </c>
      <c r="D2144" s="23" t="s">
        <v>3825</v>
      </c>
    </row>
    <row r="2145" spans="1:6" x14ac:dyDescent="0.3">
      <c r="B2145" s="52" t="s">
        <v>2299</v>
      </c>
      <c r="C2145" s="31" t="s">
        <v>2639</v>
      </c>
    </row>
    <row r="2146" spans="1:6" x14ac:dyDescent="0.3">
      <c r="B2146" s="52" t="s">
        <v>2300</v>
      </c>
      <c r="C2146" s="31" t="s">
        <v>2639</v>
      </c>
    </row>
    <row r="2147" spans="1:6" x14ac:dyDescent="0.3">
      <c r="B2147" s="52" t="s">
        <v>2301</v>
      </c>
      <c r="C2147" s="31" t="s">
        <v>2639</v>
      </c>
    </row>
    <row r="2148" spans="1:6" x14ac:dyDescent="0.3">
      <c r="B2148" s="52" t="s">
        <v>2302</v>
      </c>
      <c r="C2148" s="31" t="s">
        <v>2639</v>
      </c>
      <c r="D2148" s="23" t="s">
        <v>3830</v>
      </c>
    </row>
    <row r="2149" spans="1:6" x14ac:dyDescent="0.3">
      <c r="B2149" s="52" t="s">
        <v>3240</v>
      </c>
      <c r="C2149" s="31" t="s">
        <v>2841</v>
      </c>
    </row>
    <row r="2150" spans="1:6" x14ac:dyDescent="0.3">
      <c r="B2150" s="52" t="s">
        <v>2846</v>
      </c>
      <c r="C2150" s="31" t="s">
        <v>3646</v>
      </c>
    </row>
    <row r="2151" spans="1:6" x14ac:dyDescent="0.3">
      <c r="B2151" s="52" t="s">
        <v>2729</v>
      </c>
      <c r="C2151" s="31" t="s">
        <v>2841</v>
      </c>
    </row>
    <row r="2152" spans="1:6" s="5" customFormat="1" x14ac:dyDescent="0.3">
      <c r="A2152" s="26"/>
      <c r="B2152" s="52" t="s">
        <v>2730</v>
      </c>
      <c r="C2152" s="31" t="s">
        <v>2841</v>
      </c>
      <c r="D2152" s="23"/>
      <c r="E2152" s="31"/>
      <c r="F2152" s="3"/>
    </row>
    <row r="2153" spans="1:6" x14ac:dyDescent="0.3">
      <c r="B2153" s="52" t="s">
        <v>3241</v>
      </c>
      <c r="C2153" s="31" t="s">
        <v>2176</v>
      </c>
    </row>
    <row r="2154" spans="1:6" x14ac:dyDescent="0.3">
      <c r="B2154" s="50" t="s">
        <v>3242</v>
      </c>
      <c r="C2154" s="29" t="s">
        <v>3707</v>
      </c>
      <c r="D2154" s="29" t="s">
        <v>3189</v>
      </c>
      <c r="E2154" s="30"/>
    </row>
    <row r="2155" spans="1:6" x14ac:dyDescent="0.3">
      <c r="B2155" s="52" t="s">
        <v>3243</v>
      </c>
      <c r="C2155" s="31" t="s">
        <v>2841</v>
      </c>
    </row>
    <row r="2156" spans="1:6" x14ac:dyDescent="0.3">
      <c r="B2156" s="52" t="s">
        <v>3244</v>
      </c>
      <c r="C2156" s="31" t="s">
        <v>2176</v>
      </c>
    </row>
    <row r="2157" spans="1:6" x14ac:dyDescent="0.3">
      <c r="B2157" s="52" t="s">
        <v>3245</v>
      </c>
      <c r="C2157" s="31" t="s">
        <v>2176</v>
      </c>
    </row>
    <row r="2158" spans="1:6" x14ac:dyDescent="0.3">
      <c r="B2158" s="52" t="s">
        <v>2996</v>
      </c>
      <c r="C2158" s="31" t="s">
        <v>3014</v>
      </c>
    </row>
    <row r="2159" spans="1:6" x14ac:dyDescent="0.3">
      <c r="B2159" s="52" t="s">
        <v>3246</v>
      </c>
      <c r="C2159" s="31" t="s">
        <v>2176</v>
      </c>
    </row>
    <row r="2160" spans="1:6" x14ac:dyDescent="0.3">
      <c r="B2160" s="52" t="s">
        <v>2917</v>
      </c>
      <c r="C2160" s="31" t="s">
        <v>2993</v>
      </c>
    </row>
    <row r="2161" spans="1:6" x14ac:dyDescent="0.3">
      <c r="B2161" s="52" t="s">
        <v>2879</v>
      </c>
      <c r="C2161" s="31" t="s">
        <v>2911</v>
      </c>
    </row>
    <row r="2162" spans="1:6" x14ac:dyDescent="0.3">
      <c r="B2162" s="52" t="s">
        <v>3247</v>
      </c>
      <c r="C2162" s="31" t="s">
        <v>2176</v>
      </c>
    </row>
    <row r="2163" spans="1:6" x14ac:dyDescent="0.3">
      <c r="B2163" s="52" t="s">
        <v>2918</v>
      </c>
      <c r="C2163" s="31" t="s">
        <v>2993</v>
      </c>
      <c r="D2163" s="23" t="s">
        <v>3829</v>
      </c>
    </row>
    <row r="2164" spans="1:6" x14ac:dyDescent="0.3">
      <c r="B2164" s="52" t="s">
        <v>2731</v>
      </c>
      <c r="C2164" s="31" t="s">
        <v>2841</v>
      </c>
    </row>
    <row r="2165" spans="1:6" x14ac:dyDescent="0.3">
      <c r="B2165" s="52" t="s">
        <v>2880</v>
      </c>
      <c r="C2165" s="31" t="s">
        <v>2911</v>
      </c>
    </row>
    <row r="2166" spans="1:6" x14ac:dyDescent="0.3">
      <c r="B2166" s="50" t="s">
        <v>3248</v>
      </c>
      <c r="C2166" s="29" t="s">
        <v>3707</v>
      </c>
      <c r="D2166" s="29" t="s">
        <v>3189</v>
      </c>
      <c r="E2166" s="30"/>
    </row>
    <row r="2167" spans="1:6" x14ac:dyDescent="0.3">
      <c r="B2167" s="52" t="s">
        <v>2847</v>
      </c>
      <c r="C2167" s="31" t="s">
        <v>3646</v>
      </c>
      <c r="D2167" s="23" t="s">
        <v>3829</v>
      </c>
    </row>
    <row r="2168" spans="1:6" x14ac:dyDescent="0.3">
      <c r="B2168" s="52" t="s">
        <v>2732</v>
      </c>
      <c r="C2168" s="31" t="s">
        <v>2841</v>
      </c>
      <c r="D2168" s="23" t="s">
        <v>3829</v>
      </c>
    </row>
    <row r="2169" spans="1:6" x14ac:dyDescent="0.3">
      <c r="B2169" s="52" t="s">
        <v>2881</v>
      </c>
      <c r="C2169" s="31" t="s">
        <v>2911</v>
      </c>
    </row>
    <row r="2170" spans="1:6" x14ac:dyDescent="0.3">
      <c r="B2170" s="52" t="s">
        <v>3249</v>
      </c>
      <c r="C2170" s="31" t="s">
        <v>2176</v>
      </c>
    </row>
    <row r="2171" spans="1:6" s="10" customFormat="1" x14ac:dyDescent="0.3">
      <c r="A2171" s="26"/>
      <c r="B2171" s="52" t="s">
        <v>3017</v>
      </c>
      <c r="C2171" s="31" t="s">
        <v>3049</v>
      </c>
      <c r="D2171" s="23"/>
      <c r="E2171" s="31"/>
      <c r="F2171" s="11"/>
    </row>
    <row r="2172" spans="1:6" s="5" customFormat="1" x14ac:dyDescent="0.3">
      <c r="A2172" s="26"/>
      <c r="B2172" s="52" t="s">
        <v>3018</v>
      </c>
      <c r="C2172" s="31" t="s">
        <v>3049</v>
      </c>
      <c r="D2172" s="23"/>
      <c r="E2172" s="31"/>
      <c r="F2172" s="3"/>
    </row>
    <row r="2173" spans="1:6" x14ac:dyDescent="0.3">
      <c r="B2173" s="52" t="s">
        <v>2848</v>
      </c>
      <c r="C2173" s="31" t="s">
        <v>3646</v>
      </c>
    </row>
    <row r="2174" spans="1:6" x14ac:dyDescent="0.3">
      <c r="B2174" s="52" t="s">
        <v>3250</v>
      </c>
      <c r="C2174" s="23" t="s">
        <v>2123</v>
      </c>
    </row>
    <row r="2175" spans="1:6" x14ac:dyDescent="0.3">
      <c r="B2175" s="52" t="s">
        <v>2733</v>
      </c>
      <c r="C2175" s="31" t="s">
        <v>2841</v>
      </c>
    </row>
    <row r="2176" spans="1:6" x14ac:dyDescent="0.3">
      <c r="B2176" s="52" t="s">
        <v>2734</v>
      </c>
      <c r="C2176" s="31" t="s">
        <v>2841</v>
      </c>
    </row>
    <row r="2177" spans="1:6" x14ac:dyDescent="0.3">
      <c r="B2177" s="52" t="s">
        <v>3251</v>
      </c>
      <c r="C2177" s="23" t="s">
        <v>2176</v>
      </c>
    </row>
    <row r="2178" spans="1:6" x14ac:dyDescent="0.3">
      <c r="B2178" s="52" t="s">
        <v>3254</v>
      </c>
      <c r="C2178" s="23" t="s">
        <v>2092</v>
      </c>
    </row>
    <row r="2179" spans="1:6" x14ac:dyDescent="0.3">
      <c r="B2179" s="52" t="s">
        <v>3255</v>
      </c>
      <c r="C2179" s="23" t="s">
        <v>3256</v>
      </c>
    </row>
    <row r="2180" spans="1:6" x14ac:dyDescent="0.3">
      <c r="B2180" s="52" t="s">
        <v>3252</v>
      </c>
      <c r="C2180" s="31" t="s">
        <v>2993</v>
      </c>
      <c r="D2180" s="23" t="s">
        <v>3828</v>
      </c>
    </row>
    <row r="2181" spans="1:6" x14ac:dyDescent="0.3">
      <c r="B2181" s="52" t="s">
        <v>3253</v>
      </c>
      <c r="C2181" s="31" t="s">
        <v>2911</v>
      </c>
      <c r="D2181" s="23" t="s">
        <v>3828</v>
      </c>
    </row>
    <row r="2182" spans="1:6" s="4" customFormat="1" x14ac:dyDescent="0.3">
      <c r="A2182" s="28"/>
      <c r="B2182" s="61" t="s">
        <v>3257</v>
      </c>
      <c r="C2182" s="30" t="s">
        <v>2092</v>
      </c>
      <c r="D2182" s="28"/>
      <c r="E2182" s="30" t="s">
        <v>613</v>
      </c>
      <c r="F2182" s="3"/>
    </row>
    <row r="2183" spans="1:6" x14ac:dyDescent="0.3">
      <c r="B2183" s="52" t="s">
        <v>2303</v>
      </c>
      <c r="C2183" s="31" t="s">
        <v>2639</v>
      </c>
      <c r="D2183" s="23" t="s">
        <v>3827</v>
      </c>
    </row>
    <row r="2184" spans="1:6" x14ac:dyDescent="0.3">
      <c r="B2184" s="52" t="s">
        <v>3258</v>
      </c>
      <c r="C2184" s="31" t="s">
        <v>2639</v>
      </c>
    </row>
    <row r="2185" spans="1:6" x14ac:dyDescent="0.3">
      <c r="B2185" s="53" t="s">
        <v>3259</v>
      </c>
      <c r="C2185" s="33" t="s">
        <v>2104</v>
      </c>
      <c r="D2185" s="32"/>
      <c r="E2185" s="33"/>
    </row>
    <row r="2186" spans="1:6" s="4" customFormat="1" x14ac:dyDescent="0.3">
      <c r="A2186" s="26"/>
      <c r="B2186" s="50" t="s">
        <v>3260</v>
      </c>
      <c r="C2186" s="30" t="s">
        <v>2639</v>
      </c>
      <c r="D2186" s="29" t="s">
        <v>3658</v>
      </c>
      <c r="E2186" s="30"/>
      <c r="F2186" s="3"/>
    </row>
    <row r="2187" spans="1:6" x14ac:dyDescent="0.3">
      <c r="B2187" s="61" t="s">
        <v>2919</v>
      </c>
      <c r="C2187" s="30" t="s">
        <v>2993</v>
      </c>
      <c r="D2187" s="28" t="s">
        <v>3741</v>
      </c>
      <c r="E2187" s="30"/>
    </row>
    <row r="2188" spans="1:6" x14ac:dyDescent="0.3">
      <c r="B2188" s="52" t="s">
        <v>3261</v>
      </c>
      <c r="C2188" s="31" t="s">
        <v>2092</v>
      </c>
      <c r="D2188" s="23" t="s">
        <v>3262</v>
      </c>
    </row>
    <row r="2189" spans="1:6" s="12" customFormat="1" x14ac:dyDescent="0.3">
      <c r="A2189" s="26"/>
      <c r="B2189" s="52" t="s">
        <v>2882</v>
      </c>
      <c r="C2189" s="31" t="s">
        <v>2911</v>
      </c>
      <c r="D2189" s="23"/>
      <c r="E2189" s="31"/>
      <c r="F2189" s="13"/>
    </row>
    <row r="2190" spans="1:6" s="12" customFormat="1" x14ac:dyDescent="0.3">
      <c r="A2190" s="26"/>
      <c r="B2190" s="52" t="s">
        <v>3065</v>
      </c>
      <c r="C2190" s="31" t="s">
        <v>3648</v>
      </c>
      <c r="D2190" s="23"/>
      <c r="E2190" s="31"/>
      <c r="F2190" s="13"/>
    </row>
    <row r="2191" spans="1:6" s="12" customFormat="1" x14ac:dyDescent="0.3">
      <c r="A2191" s="26"/>
      <c r="B2191" s="52" t="s">
        <v>2920</v>
      </c>
      <c r="C2191" s="31" t="s">
        <v>2993</v>
      </c>
      <c r="D2191" s="23"/>
      <c r="E2191" s="31"/>
      <c r="F2191" s="13"/>
    </row>
    <row r="2192" spans="1:6" s="15" customFormat="1" x14ac:dyDescent="0.3">
      <c r="A2192" s="26"/>
      <c r="B2192" s="52" t="s">
        <v>2684</v>
      </c>
      <c r="C2192" s="31" t="s">
        <v>2716</v>
      </c>
      <c r="D2192" s="23"/>
      <c r="E2192" s="31"/>
      <c r="F2192" s="14"/>
    </row>
    <row r="2193" spans="1:6" s="15" customFormat="1" x14ac:dyDescent="0.3">
      <c r="A2193" s="26"/>
      <c r="B2193" s="52" t="s">
        <v>2685</v>
      </c>
      <c r="C2193" s="31" t="s">
        <v>2716</v>
      </c>
      <c r="D2193" s="23"/>
      <c r="E2193" s="31"/>
      <c r="F2193" s="14"/>
    </row>
    <row r="2194" spans="1:6" s="15" customFormat="1" x14ac:dyDescent="0.3">
      <c r="A2194" s="26"/>
      <c r="B2194" s="52" t="s">
        <v>2304</v>
      </c>
      <c r="C2194" s="31" t="s">
        <v>2639</v>
      </c>
      <c r="D2194" s="23"/>
      <c r="E2194" s="31"/>
      <c r="F2194" s="14"/>
    </row>
    <row r="2195" spans="1:6" x14ac:dyDescent="0.3">
      <c r="B2195" s="52" t="s">
        <v>2646</v>
      </c>
      <c r="C2195" s="31" t="s">
        <v>3659</v>
      </c>
    </row>
    <row r="2196" spans="1:6" x14ac:dyDescent="0.3">
      <c r="B2196" s="52" t="s">
        <v>2305</v>
      </c>
      <c r="C2196" s="31" t="s">
        <v>2639</v>
      </c>
    </row>
    <row r="2197" spans="1:6" x14ac:dyDescent="0.3">
      <c r="B2197" s="52" t="s">
        <v>2686</v>
      </c>
      <c r="C2197" s="31" t="s">
        <v>2716</v>
      </c>
      <c r="D2197" s="23" t="s">
        <v>3825</v>
      </c>
    </row>
    <row r="2198" spans="1:6" x14ac:dyDescent="0.3">
      <c r="B2198" s="52" t="s">
        <v>2647</v>
      </c>
      <c r="C2198" s="31" t="s">
        <v>3659</v>
      </c>
      <c r="D2198" s="23" t="s">
        <v>3825</v>
      </c>
    </row>
    <row r="2199" spans="1:6" x14ac:dyDescent="0.3">
      <c r="B2199" s="52" t="s">
        <v>2687</v>
      </c>
      <c r="C2199" s="31" t="s">
        <v>2716</v>
      </c>
    </row>
    <row r="2200" spans="1:6" x14ac:dyDescent="0.3">
      <c r="B2200" s="52" t="s">
        <v>2648</v>
      </c>
      <c r="C2200" s="31" t="s">
        <v>3659</v>
      </c>
    </row>
    <row r="2201" spans="1:6" x14ac:dyDescent="0.3">
      <c r="B2201" s="52" t="s">
        <v>2849</v>
      </c>
      <c r="C2201" s="31" t="s">
        <v>3646</v>
      </c>
    </row>
    <row r="2202" spans="1:6" x14ac:dyDescent="0.3">
      <c r="B2202" s="52" t="s">
        <v>3263</v>
      </c>
      <c r="C2202" s="31" t="s">
        <v>2123</v>
      </c>
    </row>
    <row r="2203" spans="1:6" x14ac:dyDescent="0.3">
      <c r="B2203" s="58" t="s">
        <v>3116</v>
      </c>
      <c r="C2203" s="41" t="s">
        <v>3143</v>
      </c>
      <c r="D2203" s="40"/>
      <c r="E2203" s="41"/>
    </row>
    <row r="2204" spans="1:6" x14ac:dyDescent="0.3">
      <c r="B2204" s="58" t="s">
        <v>3117</v>
      </c>
      <c r="C2204" s="41" t="s">
        <v>3143</v>
      </c>
      <c r="D2204" s="40"/>
      <c r="E2204" s="41"/>
    </row>
    <row r="2205" spans="1:6" x14ac:dyDescent="0.3">
      <c r="B2205" s="58" t="s">
        <v>3118</v>
      </c>
      <c r="C2205" s="41" t="s">
        <v>3143</v>
      </c>
      <c r="D2205" s="40"/>
      <c r="E2205" s="41"/>
    </row>
    <row r="2206" spans="1:6" x14ac:dyDescent="0.3">
      <c r="B2206" s="55" t="s">
        <v>3096</v>
      </c>
      <c r="C2206" s="36" t="s">
        <v>3108</v>
      </c>
      <c r="D2206" s="37"/>
      <c r="E2206" s="36"/>
    </row>
    <row r="2207" spans="1:6" x14ac:dyDescent="0.3">
      <c r="B2207" s="55" t="s">
        <v>2164</v>
      </c>
      <c r="C2207" s="36" t="s">
        <v>2157</v>
      </c>
      <c r="D2207" s="37"/>
      <c r="E2207" s="36"/>
    </row>
    <row r="2208" spans="1:6" x14ac:dyDescent="0.3">
      <c r="B2208" s="55" t="s">
        <v>2181</v>
      </c>
      <c r="C2208" s="36" t="s">
        <v>2157</v>
      </c>
      <c r="D2208" s="37"/>
      <c r="E2208" s="36"/>
    </row>
    <row r="2209" spans="1:6" x14ac:dyDescent="0.3">
      <c r="B2209" s="52" t="s">
        <v>2306</v>
      </c>
      <c r="C2209" s="31" t="s">
        <v>2639</v>
      </c>
    </row>
    <row r="2210" spans="1:6" x14ac:dyDescent="0.3">
      <c r="B2210" s="52" t="s">
        <v>2883</v>
      </c>
      <c r="C2210" s="31" t="s">
        <v>2911</v>
      </c>
    </row>
    <row r="2211" spans="1:6" x14ac:dyDescent="0.3">
      <c r="B2211" s="52" t="s">
        <v>2688</v>
      </c>
      <c r="C2211" s="31" t="s">
        <v>2716</v>
      </c>
    </row>
    <row r="2212" spans="1:6" x14ac:dyDescent="0.3">
      <c r="B2212" s="52" t="s">
        <v>2307</v>
      </c>
      <c r="C2212" s="31" t="s">
        <v>2639</v>
      </c>
    </row>
    <row r="2213" spans="1:6" x14ac:dyDescent="0.3">
      <c r="B2213" s="52" t="s">
        <v>2308</v>
      </c>
      <c r="C2213" s="31" t="s">
        <v>2639</v>
      </c>
    </row>
    <row r="2214" spans="1:6" x14ac:dyDescent="0.3">
      <c r="B2214" s="52" t="s">
        <v>2921</v>
      </c>
      <c r="C2214" s="31" t="s">
        <v>2993</v>
      </c>
      <c r="D2214" s="23" t="s">
        <v>3826</v>
      </c>
    </row>
    <row r="2215" spans="1:6" x14ac:dyDescent="0.3">
      <c r="B2215" s="52" t="s">
        <v>2309</v>
      </c>
      <c r="C2215" s="31" t="s">
        <v>2639</v>
      </c>
      <c r="D2215" s="23" t="s">
        <v>3269</v>
      </c>
    </row>
    <row r="2216" spans="1:6" s="15" customFormat="1" x14ac:dyDescent="0.3">
      <c r="A2216" s="26"/>
      <c r="B2216" s="52" t="s">
        <v>2310</v>
      </c>
      <c r="C2216" s="31" t="s">
        <v>2639</v>
      </c>
      <c r="D2216" s="23" t="s">
        <v>3269</v>
      </c>
      <c r="E2216" s="31"/>
      <c r="F2216" s="14"/>
    </row>
    <row r="2217" spans="1:6" s="15" customFormat="1" x14ac:dyDescent="0.3">
      <c r="A2217" s="26"/>
      <c r="B2217" s="52" t="s">
        <v>2311</v>
      </c>
      <c r="C2217" s="31" t="s">
        <v>2639</v>
      </c>
      <c r="D2217" s="23" t="s">
        <v>3269</v>
      </c>
      <c r="E2217" s="31"/>
      <c r="F2217" s="14"/>
    </row>
    <row r="2218" spans="1:6" s="15" customFormat="1" x14ac:dyDescent="0.3">
      <c r="A2218" s="26"/>
      <c r="B2218" s="52" t="s">
        <v>2312</v>
      </c>
      <c r="C2218" s="31" t="s">
        <v>2639</v>
      </c>
      <c r="D2218" s="23" t="s">
        <v>3269</v>
      </c>
      <c r="E2218" s="31"/>
      <c r="F2218" s="14"/>
    </row>
    <row r="2219" spans="1:6" s="15" customFormat="1" x14ac:dyDescent="0.3">
      <c r="A2219" s="26"/>
      <c r="B2219" s="52" t="s">
        <v>3264</v>
      </c>
      <c r="C2219" s="31" t="s">
        <v>2911</v>
      </c>
      <c r="D2219" s="23"/>
      <c r="E2219" s="31"/>
      <c r="F2219" s="14"/>
    </row>
    <row r="2220" spans="1:6" x14ac:dyDescent="0.3">
      <c r="B2220" s="52" t="s">
        <v>3268</v>
      </c>
      <c r="C2220" s="31" t="s">
        <v>2639</v>
      </c>
      <c r="D2220" s="23" t="s">
        <v>3269</v>
      </c>
    </row>
    <row r="2221" spans="1:6" s="10" customFormat="1" x14ac:dyDescent="0.3">
      <c r="A2221" s="26"/>
      <c r="B2221" s="52" t="s">
        <v>2313</v>
      </c>
      <c r="C2221" s="31" t="s">
        <v>2639</v>
      </c>
      <c r="D2221" s="23" t="s">
        <v>3269</v>
      </c>
      <c r="E2221" s="31"/>
      <c r="F2221" s="11"/>
    </row>
    <row r="2222" spans="1:6" x14ac:dyDescent="0.3">
      <c r="B2222" s="52" t="s">
        <v>2314</v>
      </c>
      <c r="C2222" s="31" t="s">
        <v>2639</v>
      </c>
      <c r="D2222" s="23" t="s">
        <v>3269</v>
      </c>
    </row>
    <row r="2223" spans="1:6" x14ac:dyDescent="0.3">
      <c r="B2223" s="52" t="s">
        <v>3265</v>
      </c>
      <c r="C2223" s="31" t="s">
        <v>3648</v>
      </c>
    </row>
    <row r="2224" spans="1:6" s="8" customFormat="1" x14ac:dyDescent="0.3">
      <c r="A2224" s="26"/>
      <c r="B2224" s="52" t="s">
        <v>3266</v>
      </c>
      <c r="C2224" s="31" t="s">
        <v>3049</v>
      </c>
      <c r="D2224" s="23"/>
      <c r="E2224" s="31"/>
      <c r="F2224" s="9"/>
    </row>
    <row r="2225" spans="1:6" x14ac:dyDescent="0.3">
      <c r="B2225" s="52" t="s">
        <v>3267</v>
      </c>
      <c r="C2225" s="31" t="s">
        <v>3049</v>
      </c>
    </row>
    <row r="2226" spans="1:6" x14ac:dyDescent="0.3">
      <c r="B2226" s="52" t="s">
        <v>2315</v>
      </c>
      <c r="C2226" s="31" t="s">
        <v>2639</v>
      </c>
      <c r="D2226" s="23" t="s">
        <v>3269</v>
      </c>
    </row>
    <row r="2227" spans="1:6" x14ac:dyDescent="0.3">
      <c r="B2227" s="52" t="s">
        <v>2316</v>
      </c>
      <c r="C2227" s="31" t="s">
        <v>2639</v>
      </c>
      <c r="D2227" s="23" t="s">
        <v>3269</v>
      </c>
    </row>
    <row r="2228" spans="1:6" x14ac:dyDescent="0.3">
      <c r="B2228" s="52" t="s">
        <v>2317</v>
      </c>
      <c r="C2228" s="31" t="s">
        <v>2639</v>
      </c>
      <c r="D2228" s="23" t="s">
        <v>3269</v>
      </c>
    </row>
    <row r="2229" spans="1:6" s="10" customFormat="1" x14ac:dyDescent="0.3">
      <c r="A2229" s="26"/>
      <c r="B2229" s="52" t="s">
        <v>2318</v>
      </c>
      <c r="C2229" s="31" t="s">
        <v>2639</v>
      </c>
      <c r="D2229" s="23" t="s">
        <v>3269</v>
      </c>
      <c r="E2229" s="31"/>
      <c r="F2229" s="11"/>
    </row>
    <row r="2230" spans="1:6" x14ac:dyDescent="0.3">
      <c r="B2230" s="55" t="s">
        <v>3615</v>
      </c>
      <c r="C2230" s="36" t="s">
        <v>3497</v>
      </c>
      <c r="D2230" s="37"/>
      <c r="E2230" s="36"/>
    </row>
    <row r="2231" spans="1:6" x14ac:dyDescent="0.3">
      <c r="B2231" s="55" t="s">
        <v>2165</v>
      </c>
      <c r="C2231" s="36" t="s">
        <v>2157</v>
      </c>
      <c r="D2231" s="37"/>
      <c r="E2231" s="36"/>
    </row>
    <row r="2232" spans="1:6" x14ac:dyDescent="0.3">
      <c r="B2232" s="55" t="s">
        <v>2182</v>
      </c>
      <c r="C2232" s="36" t="s">
        <v>2157</v>
      </c>
      <c r="D2232" s="37"/>
      <c r="E2232" s="36"/>
    </row>
    <row r="2233" spans="1:6" x14ac:dyDescent="0.3">
      <c r="B2233" s="55" t="s">
        <v>3097</v>
      </c>
      <c r="C2233" s="36" t="s">
        <v>3108</v>
      </c>
      <c r="D2233" s="37"/>
      <c r="E2233" s="36"/>
    </row>
    <row r="2234" spans="1:6" x14ac:dyDescent="0.3">
      <c r="B2234" s="52" t="s">
        <v>2884</v>
      </c>
      <c r="C2234" s="31" t="s">
        <v>2911</v>
      </c>
    </row>
    <row r="2235" spans="1:6" x14ac:dyDescent="0.3">
      <c r="B2235" s="53" t="s">
        <v>3271</v>
      </c>
      <c r="C2235" s="33" t="s">
        <v>2104</v>
      </c>
      <c r="D2235" s="32"/>
      <c r="E2235" s="33"/>
    </row>
    <row r="2236" spans="1:6" x14ac:dyDescent="0.3">
      <c r="B2236" s="52" t="s">
        <v>3080</v>
      </c>
      <c r="C2236" s="31" t="s">
        <v>3093</v>
      </c>
    </row>
    <row r="2237" spans="1:6" x14ac:dyDescent="0.3">
      <c r="B2237" s="52" t="s">
        <v>2319</v>
      </c>
      <c r="C2237" s="31" t="s">
        <v>2639</v>
      </c>
    </row>
    <row r="2238" spans="1:6" x14ac:dyDescent="0.3">
      <c r="B2238" s="54" t="s">
        <v>3270</v>
      </c>
      <c r="C2238" s="35" t="s">
        <v>2089</v>
      </c>
      <c r="D2238" s="34"/>
      <c r="E2238" s="35"/>
    </row>
    <row r="2239" spans="1:6" x14ac:dyDescent="0.3">
      <c r="B2239" s="52" t="s">
        <v>2885</v>
      </c>
      <c r="C2239" s="31" t="s">
        <v>2911</v>
      </c>
    </row>
    <row r="2240" spans="1:6" x14ac:dyDescent="0.3">
      <c r="B2240" s="52" t="s">
        <v>2735</v>
      </c>
      <c r="C2240" s="31" t="s">
        <v>2841</v>
      </c>
    </row>
    <row r="2241" spans="1:6" x14ac:dyDescent="0.3">
      <c r="B2241" s="52" t="s">
        <v>3273</v>
      </c>
      <c r="C2241" s="31" t="s">
        <v>2639</v>
      </c>
      <c r="D2241" s="23" t="s">
        <v>3825</v>
      </c>
    </row>
    <row r="2242" spans="1:6" x14ac:dyDescent="0.3">
      <c r="B2242" s="52" t="s">
        <v>2320</v>
      </c>
      <c r="C2242" s="31" t="s">
        <v>2639</v>
      </c>
      <c r="D2242" s="23" t="s">
        <v>3823</v>
      </c>
    </row>
    <row r="2243" spans="1:6" x14ac:dyDescent="0.3">
      <c r="B2243" s="53" t="s">
        <v>3272</v>
      </c>
      <c r="C2243" s="33" t="s">
        <v>2104</v>
      </c>
      <c r="D2243" s="32"/>
      <c r="E2243" s="33"/>
    </row>
    <row r="2244" spans="1:6" s="5" customFormat="1" x14ac:dyDescent="0.3">
      <c r="A2244" s="26"/>
      <c r="B2244" s="52" t="s">
        <v>3274</v>
      </c>
      <c r="C2244" s="31" t="s">
        <v>2639</v>
      </c>
      <c r="D2244" s="23"/>
      <c r="E2244" s="31"/>
      <c r="F2244" s="3"/>
    </row>
    <row r="2245" spans="1:6" s="5" customFormat="1" x14ac:dyDescent="0.3">
      <c r="A2245" s="26"/>
      <c r="B2245" s="52" t="s">
        <v>3276</v>
      </c>
      <c r="C2245" s="31" t="s">
        <v>3648</v>
      </c>
      <c r="D2245" s="23"/>
      <c r="E2245" s="31"/>
      <c r="F2245" s="3"/>
    </row>
    <row r="2246" spans="1:6" s="4" customFormat="1" x14ac:dyDescent="0.3">
      <c r="A2246" s="28"/>
      <c r="B2246" s="61" t="s">
        <v>2321</v>
      </c>
      <c r="C2246" s="30" t="s">
        <v>2639</v>
      </c>
      <c r="D2246" s="28" t="s">
        <v>3824</v>
      </c>
      <c r="E2246" s="30"/>
      <c r="F2246" s="3"/>
    </row>
    <row r="2247" spans="1:6" s="5" customFormat="1" x14ac:dyDescent="0.3">
      <c r="A2247" s="26"/>
      <c r="B2247" s="52" t="s">
        <v>3277</v>
      </c>
      <c r="C2247" s="31" t="s">
        <v>3014</v>
      </c>
      <c r="D2247" s="23"/>
      <c r="E2247" s="31"/>
      <c r="F2247" s="3"/>
    </row>
    <row r="2248" spans="1:6" s="5" customFormat="1" x14ac:dyDescent="0.3">
      <c r="A2248" s="26"/>
      <c r="B2248" s="52" t="s">
        <v>3275</v>
      </c>
      <c r="C2248" s="31" t="s">
        <v>2092</v>
      </c>
      <c r="D2248" s="23"/>
      <c r="E2248" s="31"/>
      <c r="F2248" s="3"/>
    </row>
    <row r="2249" spans="1:6" s="5" customFormat="1" x14ac:dyDescent="0.3">
      <c r="A2249" s="26"/>
      <c r="B2249" s="52" t="s">
        <v>3278</v>
      </c>
      <c r="C2249" s="31" t="s">
        <v>3492</v>
      </c>
      <c r="D2249" s="23"/>
      <c r="E2249" s="31"/>
      <c r="F2249" s="3"/>
    </row>
    <row r="2250" spans="1:6" s="5" customFormat="1" x14ac:dyDescent="0.3">
      <c r="A2250" s="26"/>
      <c r="B2250" s="52" t="s">
        <v>2322</v>
      </c>
      <c r="C2250" s="31" t="s">
        <v>2639</v>
      </c>
      <c r="D2250" s="23" t="s">
        <v>3823</v>
      </c>
      <c r="E2250" s="31"/>
      <c r="F2250" s="3"/>
    </row>
    <row r="2251" spans="1:6" s="5" customFormat="1" x14ac:dyDescent="0.3">
      <c r="A2251" s="26"/>
      <c r="B2251" s="52" t="s">
        <v>2323</v>
      </c>
      <c r="C2251" s="31" t="s">
        <v>2639</v>
      </c>
      <c r="D2251" s="23"/>
      <c r="E2251" s="31"/>
      <c r="F2251" s="3"/>
    </row>
    <row r="2252" spans="1:6" s="5" customFormat="1" x14ac:dyDescent="0.3">
      <c r="A2252" s="26"/>
      <c r="B2252" s="52" t="s">
        <v>3279</v>
      </c>
      <c r="C2252" s="31" t="s">
        <v>3492</v>
      </c>
      <c r="D2252" s="23"/>
      <c r="E2252" s="31"/>
      <c r="F2252" s="3"/>
    </row>
    <row r="2253" spans="1:6" s="5" customFormat="1" x14ac:dyDescent="0.3">
      <c r="A2253" s="26"/>
      <c r="B2253" s="52" t="s">
        <v>2324</v>
      </c>
      <c r="C2253" s="31" t="s">
        <v>2639</v>
      </c>
      <c r="D2253" s="23"/>
      <c r="E2253" s="31"/>
      <c r="F2253" s="3"/>
    </row>
    <row r="2254" spans="1:6" s="5" customFormat="1" x14ac:dyDescent="0.3">
      <c r="A2254" s="26"/>
      <c r="B2254" s="52" t="s">
        <v>2922</v>
      </c>
      <c r="C2254" s="31" t="s">
        <v>2993</v>
      </c>
      <c r="D2254" s="23"/>
      <c r="E2254" s="31"/>
      <c r="F2254" s="3"/>
    </row>
    <row r="2255" spans="1:6" s="5" customFormat="1" x14ac:dyDescent="0.3">
      <c r="A2255" s="26"/>
      <c r="B2255" s="52" t="s">
        <v>2886</v>
      </c>
      <c r="C2255" s="31" t="s">
        <v>2911</v>
      </c>
      <c r="D2255" s="23"/>
      <c r="E2255" s="31"/>
      <c r="F2255" s="3"/>
    </row>
    <row r="2256" spans="1:6" s="5" customFormat="1" x14ac:dyDescent="0.3">
      <c r="A2256" s="26"/>
      <c r="B2256" s="52" t="s">
        <v>2736</v>
      </c>
      <c r="C2256" s="31" t="s">
        <v>2841</v>
      </c>
      <c r="D2256" s="23"/>
      <c r="E2256" s="31"/>
      <c r="F2256" s="3"/>
    </row>
    <row r="2257" spans="1:6" s="5" customFormat="1" x14ac:dyDescent="0.3">
      <c r="A2257" s="26"/>
      <c r="B2257" s="52" t="s">
        <v>2887</v>
      </c>
      <c r="C2257" s="31" t="s">
        <v>2911</v>
      </c>
      <c r="D2257" s="23"/>
      <c r="E2257" s="31"/>
      <c r="F2257" s="3"/>
    </row>
    <row r="2258" spans="1:6" x14ac:dyDescent="0.3">
      <c r="B2258" s="50" t="s">
        <v>2325</v>
      </c>
      <c r="C2258" s="30" t="s">
        <v>2639</v>
      </c>
      <c r="D2258" s="29" t="s">
        <v>3280</v>
      </c>
      <c r="E2258" s="30" t="s">
        <v>594</v>
      </c>
    </row>
    <row r="2259" spans="1:6" x14ac:dyDescent="0.3">
      <c r="B2259" s="50" t="s">
        <v>2326</v>
      </c>
      <c r="C2259" s="30" t="s">
        <v>2639</v>
      </c>
      <c r="D2259" s="29" t="s">
        <v>3280</v>
      </c>
      <c r="E2259" s="30" t="s">
        <v>594</v>
      </c>
    </row>
    <row r="2260" spans="1:6" s="16" customFormat="1" x14ac:dyDescent="0.3">
      <c r="A2260" s="26"/>
      <c r="B2260" s="61" t="s">
        <v>2689</v>
      </c>
      <c r="C2260" s="30" t="s">
        <v>2716</v>
      </c>
      <c r="D2260" s="28" t="s">
        <v>3280</v>
      </c>
      <c r="E2260" s="30" t="s">
        <v>594</v>
      </c>
      <c r="F2260" s="17"/>
    </row>
    <row r="2261" spans="1:6" s="12" customFormat="1" x14ac:dyDescent="0.3">
      <c r="A2261" s="26"/>
      <c r="B2261" s="50" t="s">
        <v>2327</v>
      </c>
      <c r="C2261" s="30" t="s">
        <v>2639</v>
      </c>
      <c r="D2261" s="29" t="s">
        <v>3280</v>
      </c>
      <c r="E2261" s="30" t="s">
        <v>594</v>
      </c>
      <c r="F2261" s="13"/>
    </row>
    <row r="2262" spans="1:6" s="12" customFormat="1" x14ac:dyDescent="0.3">
      <c r="A2262" s="26"/>
      <c r="B2262" s="50" t="s">
        <v>2328</v>
      </c>
      <c r="C2262" s="30" t="s">
        <v>2639</v>
      </c>
      <c r="D2262" s="29" t="s">
        <v>3280</v>
      </c>
      <c r="E2262" s="30" t="s">
        <v>594</v>
      </c>
      <c r="F2262" s="13"/>
    </row>
    <row r="2263" spans="1:6" s="12" customFormat="1" x14ac:dyDescent="0.3">
      <c r="A2263" s="26"/>
      <c r="B2263" s="50" t="s">
        <v>2329</v>
      </c>
      <c r="C2263" s="30" t="s">
        <v>2639</v>
      </c>
      <c r="D2263" s="29" t="s">
        <v>3280</v>
      </c>
      <c r="E2263" s="30" t="s">
        <v>594</v>
      </c>
      <c r="F2263" s="13"/>
    </row>
    <row r="2264" spans="1:6" s="10" customFormat="1" x14ac:dyDescent="0.3">
      <c r="A2264" s="26"/>
      <c r="B2264" s="50" t="s">
        <v>2330</v>
      </c>
      <c r="C2264" s="30" t="s">
        <v>2639</v>
      </c>
      <c r="D2264" s="29" t="s">
        <v>3280</v>
      </c>
      <c r="E2264" s="30" t="s">
        <v>594</v>
      </c>
      <c r="F2264" s="11"/>
    </row>
    <row r="2265" spans="1:6" x14ac:dyDescent="0.3">
      <c r="B2265" s="50" t="s">
        <v>2331</v>
      </c>
      <c r="C2265" s="30" t="s">
        <v>2639</v>
      </c>
      <c r="D2265" s="29" t="s">
        <v>3280</v>
      </c>
      <c r="E2265" s="30" t="s">
        <v>594</v>
      </c>
    </row>
    <row r="2266" spans="1:6" s="15" customFormat="1" x14ac:dyDescent="0.3">
      <c r="A2266" s="26"/>
      <c r="B2266" s="50" t="s">
        <v>2888</v>
      </c>
      <c r="C2266" s="30" t="s">
        <v>2911</v>
      </c>
      <c r="D2266" s="29" t="s">
        <v>3280</v>
      </c>
      <c r="E2266" s="30" t="s">
        <v>594</v>
      </c>
      <c r="F2266" s="14"/>
    </row>
    <row r="2267" spans="1:6" s="15" customFormat="1" x14ac:dyDescent="0.3">
      <c r="A2267" s="26"/>
      <c r="B2267" s="50" t="s">
        <v>2332</v>
      </c>
      <c r="C2267" s="30" t="s">
        <v>2639</v>
      </c>
      <c r="D2267" s="29" t="s">
        <v>3280</v>
      </c>
      <c r="E2267" s="30" t="s">
        <v>594</v>
      </c>
      <c r="F2267" s="14"/>
    </row>
    <row r="2268" spans="1:6" s="15" customFormat="1" x14ac:dyDescent="0.3">
      <c r="A2268" s="26"/>
      <c r="B2268" s="50" t="s">
        <v>2333</v>
      </c>
      <c r="C2268" s="30" t="s">
        <v>2639</v>
      </c>
      <c r="D2268" s="29" t="s">
        <v>3280</v>
      </c>
      <c r="E2268" s="30" t="s">
        <v>594</v>
      </c>
      <c r="F2268" s="14"/>
    </row>
    <row r="2269" spans="1:6" x14ac:dyDescent="0.3">
      <c r="B2269" s="50" t="s">
        <v>2334</v>
      </c>
      <c r="C2269" s="30" t="s">
        <v>2639</v>
      </c>
      <c r="D2269" s="29" t="s">
        <v>3280</v>
      </c>
      <c r="E2269" s="30" t="s">
        <v>594</v>
      </c>
    </row>
    <row r="2270" spans="1:6" x14ac:dyDescent="0.3">
      <c r="B2270" s="50" t="s">
        <v>2335</v>
      </c>
      <c r="C2270" s="30" t="s">
        <v>2639</v>
      </c>
      <c r="D2270" s="29" t="s">
        <v>3280</v>
      </c>
      <c r="E2270" s="30" t="s">
        <v>594</v>
      </c>
    </row>
    <row r="2271" spans="1:6" x14ac:dyDescent="0.3">
      <c r="B2271" s="61" t="s">
        <v>2649</v>
      </c>
      <c r="C2271" s="30" t="s">
        <v>3659</v>
      </c>
      <c r="D2271" s="28" t="s">
        <v>3280</v>
      </c>
      <c r="E2271" s="30" t="s">
        <v>594</v>
      </c>
    </row>
    <row r="2272" spans="1:6" x14ac:dyDescent="0.3">
      <c r="B2272" s="52" t="s">
        <v>2737</v>
      </c>
      <c r="C2272" s="31" t="s">
        <v>2841</v>
      </c>
    </row>
    <row r="2273" spans="1:6" x14ac:dyDescent="0.3">
      <c r="B2273" s="52" t="s">
        <v>2336</v>
      </c>
      <c r="C2273" s="31" t="s">
        <v>2639</v>
      </c>
    </row>
    <row r="2274" spans="1:6" x14ac:dyDescent="0.3">
      <c r="B2274" s="57" t="s">
        <v>3145</v>
      </c>
      <c r="C2274" s="39" t="s">
        <v>3157</v>
      </c>
      <c r="D2274" s="38"/>
      <c r="E2274" s="39"/>
    </row>
    <row r="2275" spans="1:6" x14ac:dyDescent="0.3">
      <c r="B2275" s="58" t="s">
        <v>3119</v>
      </c>
      <c r="C2275" s="41" t="s">
        <v>3143</v>
      </c>
      <c r="D2275" s="40"/>
      <c r="E2275" s="41"/>
    </row>
    <row r="2276" spans="1:6" x14ac:dyDescent="0.3">
      <c r="B2276" s="58" t="s">
        <v>3120</v>
      </c>
      <c r="C2276" s="41" t="s">
        <v>3143</v>
      </c>
      <c r="D2276" s="40"/>
      <c r="E2276" s="41"/>
    </row>
    <row r="2277" spans="1:6" x14ac:dyDescent="0.3">
      <c r="B2277" s="58" t="s">
        <v>3121</v>
      </c>
      <c r="C2277" s="41" t="s">
        <v>3143</v>
      </c>
      <c r="D2277" s="40"/>
      <c r="E2277" s="41"/>
    </row>
    <row r="2278" spans="1:6" s="4" customFormat="1" x14ac:dyDescent="0.3">
      <c r="A2278" s="26"/>
      <c r="B2278" s="53" t="s">
        <v>3281</v>
      </c>
      <c r="C2278" s="33" t="s">
        <v>2073</v>
      </c>
      <c r="D2278" s="32"/>
      <c r="E2278" s="33"/>
      <c r="F2278" s="3"/>
    </row>
    <row r="2279" spans="1:6" s="4" customFormat="1" x14ac:dyDescent="0.3">
      <c r="A2279" s="26"/>
      <c r="B2279" s="61" t="s">
        <v>2337</v>
      </c>
      <c r="C2279" s="30" t="s">
        <v>2639</v>
      </c>
      <c r="D2279" s="28" t="s">
        <v>3740</v>
      </c>
      <c r="E2279" s="30"/>
      <c r="F2279" s="3"/>
    </row>
    <row r="2280" spans="1:6" x14ac:dyDescent="0.3">
      <c r="B2280" s="55" t="s">
        <v>2166</v>
      </c>
      <c r="C2280" s="36" t="s">
        <v>2157</v>
      </c>
      <c r="D2280" s="37"/>
      <c r="E2280" s="36"/>
    </row>
    <row r="2281" spans="1:6" x14ac:dyDescent="0.3">
      <c r="B2281" s="55" t="s">
        <v>2183</v>
      </c>
      <c r="C2281" s="36" t="s">
        <v>2157</v>
      </c>
      <c r="D2281" s="37"/>
      <c r="E2281" s="36"/>
    </row>
    <row r="2282" spans="1:6" x14ac:dyDescent="0.3">
      <c r="B2282" s="55" t="s">
        <v>3098</v>
      </c>
      <c r="C2282" s="36" t="s">
        <v>3108</v>
      </c>
      <c r="D2282" s="37"/>
      <c r="E2282" s="36"/>
    </row>
    <row r="2283" spans="1:6" x14ac:dyDescent="0.3">
      <c r="B2283" s="52" t="s">
        <v>2923</v>
      </c>
      <c r="C2283" s="31" t="s">
        <v>2993</v>
      </c>
    </row>
    <row r="2284" spans="1:6" x14ac:dyDescent="0.3">
      <c r="B2284" s="52" t="s">
        <v>2738</v>
      </c>
      <c r="C2284" s="31" t="s">
        <v>2841</v>
      </c>
    </row>
    <row r="2285" spans="1:6" x14ac:dyDescent="0.3">
      <c r="B2285" s="52" t="s">
        <v>2739</v>
      </c>
      <c r="C2285" s="31" t="s">
        <v>2841</v>
      </c>
    </row>
    <row r="2286" spans="1:6" s="4" customFormat="1" x14ac:dyDescent="0.3">
      <c r="A2286" s="26"/>
      <c r="B2286" s="52" t="s">
        <v>2924</v>
      </c>
      <c r="C2286" s="31" t="s">
        <v>2993</v>
      </c>
      <c r="D2286" s="23" t="s">
        <v>3818</v>
      </c>
      <c r="E2286" s="31"/>
      <c r="F2286" s="3"/>
    </row>
    <row r="2287" spans="1:6" x14ac:dyDescent="0.3">
      <c r="B2287" s="61" t="s">
        <v>3282</v>
      </c>
      <c r="C2287" s="30" t="s">
        <v>2092</v>
      </c>
      <c r="D2287" s="28" t="s">
        <v>3739</v>
      </c>
      <c r="E2287" s="30"/>
    </row>
    <row r="2288" spans="1:6" x14ac:dyDescent="0.3">
      <c r="B2288" s="52" t="s">
        <v>3286</v>
      </c>
      <c r="C2288" s="31" t="s">
        <v>2176</v>
      </c>
    </row>
    <row r="2289" spans="1:6" x14ac:dyDescent="0.3">
      <c r="B2289" s="52" t="s">
        <v>2925</v>
      </c>
      <c r="C2289" s="31" t="s">
        <v>2993</v>
      </c>
    </row>
    <row r="2290" spans="1:6" x14ac:dyDescent="0.3">
      <c r="B2290" s="52" t="s">
        <v>3019</v>
      </c>
      <c r="C2290" s="31" t="s">
        <v>3049</v>
      </c>
    </row>
    <row r="2291" spans="1:6" s="16" customFormat="1" x14ac:dyDescent="0.3">
      <c r="A2291" s="26"/>
      <c r="B2291" s="52" t="s">
        <v>2997</v>
      </c>
      <c r="C2291" s="31" t="s">
        <v>3014</v>
      </c>
      <c r="D2291" s="23"/>
      <c r="E2291" s="31"/>
      <c r="F2291" s="17"/>
    </row>
    <row r="2292" spans="1:6" s="15" customFormat="1" x14ac:dyDescent="0.3">
      <c r="A2292" s="26"/>
      <c r="B2292" s="61" t="s">
        <v>3020</v>
      </c>
      <c r="C2292" s="30" t="s">
        <v>3049</v>
      </c>
      <c r="D2292" s="28"/>
      <c r="E2292" s="30"/>
      <c r="F2292" s="14"/>
    </row>
    <row r="2293" spans="1:6" s="15" customFormat="1" x14ac:dyDescent="0.3">
      <c r="A2293" s="26"/>
      <c r="B2293" s="52" t="s">
        <v>3283</v>
      </c>
      <c r="C2293" s="31" t="s">
        <v>2993</v>
      </c>
      <c r="D2293" s="23"/>
      <c r="E2293" s="31"/>
      <c r="F2293" s="14"/>
    </row>
    <row r="2294" spans="1:6" s="15" customFormat="1" x14ac:dyDescent="0.3">
      <c r="A2294" s="26"/>
      <c r="B2294" s="52" t="s">
        <v>2926</v>
      </c>
      <c r="C2294" s="31" t="s">
        <v>2993</v>
      </c>
      <c r="D2294" s="23"/>
      <c r="E2294" s="31"/>
      <c r="F2294" s="14"/>
    </row>
    <row r="2295" spans="1:6" s="15" customFormat="1" x14ac:dyDescent="0.3">
      <c r="A2295" s="26"/>
      <c r="B2295" s="52" t="s">
        <v>3284</v>
      </c>
      <c r="C2295" s="31" t="s">
        <v>2993</v>
      </c>
      <c r="D2295" s="23" t="s">
        <v>3818</v>
      </c>
      <c r="E2295" s="31"/>
      <c r="F2295" s="14"/>
    </row>
    <row r="2296" spans="1:6" s="15" customFormat="1" x14ac:dyDescent="0.3">
      <c r="A2296" s="26"/>
      <c r="B2296" s="52" t="s">
        <v>3021</v>
      </c>
      <c r="C2296" s="31" t="s">
        <v>3049</v>
      </c>
      <c r="D2296" s="23"/>
      <c r="E2296" s="31"/>
      <c r="F2296" s="14"/>
    </row>
    <row r="2297" spans="1:6" x14ac:dyDescent="0.3">
      <c r="B2297" s="52" t="s">
        <v>3287</v>
      </c>
      <c r="C2297" s="31" t="s">
        <v>2176</v>
      </c>
    </row>
    <row r="2298" spans="1:6" x14ac:dyDescent="0.3">
      <c r="B2298" s="52" t="s">
        <v>3022</v>
      </c>
      <c r="C2298" s="31" t="s">
        <v>3049</v>
      </c>
    </row>
    <row r="2299" spans="1:6" x14ac:dyDescent="0.3">
      <c r="B2299" s="52" t="s">
        <v>3285</v>
      </c>
      <c r="C2299" s="31" t="s">
        <v>3049</v>
      </c>
    </row>
    <row r="2300" spans="1:6" x14ac:dyDescent="0.3">
      <c r="B2300" s="52" t="s">
        <v>2740</v>
      </c>
      <c r="C2300" s="31" t="s">
        <v>2841</v>
      </c>
    </row>
    <row r="2301" spans="1:6" x14ac:dyDescent="0.3">
      <c r="B2301" s="52" t="s">
        <v>2741</v>
      </c>
      <c r="C2301" s="31" t="s">
        <v>2841</v>
      </c>
    </row>
    <row r="2302" spans="1:6" x14ac:dyDescent="0.3">
      <c r="B2302" s="52" t="s">
        <v>3288</v>
      </c>
      <c r="C2302" s="31" t="s">
        <v>2176</v>
      </c>
    </row>
    <row r="2303" spans="1:6" x14ac:dyDescent="0.3">
      <c r="B2303" s="52" t="s">
        <v>3289</v>
      </c>
      <c r="C2303" s="31" t="s">
        <v>2176</v>
      </c>
    </row>
    <row r="2304" spans="1:6" x14ac:dyDescent="0.3">
      <c r="B2304" s="52" t="s">
        <v>2338</v>
      </c>
      <c r="C2304" s="31" t="s">
        <v>2639</v>
      </c>
      <c r="D2304" s="23" t="s">
        <v>3533</v>
      </c>
    </row>
    <row r="2305" spans="1:6" x14ac:dyDescent="0.3">
      <c r="B2305" s="57" t="s">
        <v>3146</v>
      </c>
      <c r="C2305" s="39" t="s">
        <v>3157</v>
      </c>
      <c r="D2305" s="38"/>
      <c r="E2305" s="39"/>
    </row>
    <row r="2306" spans="1:6" x14ac:dyDescent="0.3">
      <c r="B2306" s="55" t="s">
        <v>3620</v>
      </c>
      <c r="C2306" s="36" t="s">
        <v>3587</v>
      </c>
      <c r="D2306" s="37"/>
      <c r="E2306" s="36"/>
    </row>
    <row r="2307" spans="1:6" x14ac:dyDescent="0.3">
      <c r="B2307" s="55" t="s">
        <v>2167</v>
      </c>
      <c r="C2307" s="36" t="s">
        <v>2157</v>
      </c>
      <c r="D2307" s="37"/>
      <c r="E2307" s="36"/>
    </row>
    <row r="2308" spans="1:6" x14ac:dyDescent="0.3">
      <c r="B2308" s="55" t="s">
        <v>2184</v>
      </c>
      <c r="C2308" s="36" t="s">
        <v>2157</v>
      </c>
      <c r="D2308" s="37"/>
      <c r="E2308" s="36"/>
    </row>
    <row r="2309" spans="1:6" x14ac:dyDescent="0.3">
      <c r="B2309" s="55" t="s">
        <v>3422</v>
      </c>
      <c r="C2309" s="36" t="s">
        <v>2178</v>
      </c>
      <c r="D2309" s="37"/>
      <c r="E2309" s="36"/>
    </row>
    <row r="2310" spans="1:6" x14ac:dyDescent="0.3">
      <c r="B2310" s="55" t="s">
        <v>3099</v>
      </c>
      <c r="C2310" s="36" t="s">
        <v>3108</v>
      </c>
      <c r="D2310" s="37"/>
      <c r="E2310" s="36"/>
    </row>
    <row r="2311" spans="1:6" x14ac:dyDescent="0.3">
      <c r="B2311" s="52" t="s">
        <v>3290</v>
      </c>
      <c r="C2311" s="31" t="s">
        <v>2639</v>
      </c>
      <c r="D2311" s="23" t="s">
        <v>3738</v>
      </c>
    </row>
    <row r="2312" spans="1:6" x14ac:dyDescent="0.3">
      <c r="B2312" s="52" t="s">
        <v>2339</v>
      </c>
      <c r="C2312" s="31" t="s">
        <v>2639</v>
      </c>
    </row>
    <row r="2313" spans="1:6" x14ac:dyDescent="0.3">
      <c r="B2313" s="52" t="s">
        <v>2340</v>
      </c>
      <c r="C2313" s="31" t="s">
        <v>2639</v>
      </c>
    </row>
    <row r="2314" spans="1:6" s="10" customFormat="1" x14ac:dyDescent="0.3">
      <c r="A2314" s="26"/>
      <c r="B2314" s="52" t="s">
        <v>3291</v>
      </c>
      <c r="C2314" s="31" t="s">
        <v>3187</v>
      </c>
      <c r="D2314" s="23" t="s">
        <v>3822</v>
      </c>
      <c r="E2314" s="31"/>
      <c r="F2314" s="11"/>
    </row>
    <row r="2315" spans="1:6" x14ac:dyDescent="0.3">
      <c r="B2315" s="52" t="s">
        <v>2742</v>
      </c>
      <c r="C2315" s="31" t="s">
        <v>2841</v>
      </c>
    </row>
    <row r="2316" spans="1:6" s="8" customFormat="1" x14ac:dyDescent="0.3">
      <c r="A2316" s="26"/>
      <c r="B2316" s="52" t="s">
        <v>2743</v>
      </c>
      <c r="C2316" s="31" t="s">
        <v>2841</v>
      </c>
      <c r="D2316" s="23"/>
      <c r="E2316" s="31"/>
      <c r="F2316" s="9"/>
    </row>
    <row r="2317" spans="1:6" x14ac:dyDescent="0.3">
      <c r="B2317" s="52" t="s">
        <v>2927</v>
      </c>
      <c r="C2317" s="31" t="s">
        <v>2993</v>
      </c>
      <c r="D2317" s="23" t="s">
        <v>3297</v>
      </c>
    </row>
    <row r="2318" spans="1:6" x14ac:dyDescent="0.3">
      <c r="B2318" s="52" t="s">
        <v>2850</v>
      </c>
      <c r="C2318" s="31" t="s">
        <v>3646</v>
      </c>
      <c r="D2318" s="23" t="s">
        <v>3297</v>
      </c>
    </row>
    <row r="2319" spans="1:6" x14ac:dyDescent="0.3">
      <c r="B2319" s="52" t="s">
        <v>2744</v>
      </c>
      <c r="C2319" s="31" t="s">
        <v>2841</v>
      </c>
      <c r="D2319" s="23" t="s">
        <v>3297</v>
      </c>
    </row>
    <row r="2320" spans="1:6" x14ac:dyDescent="0.3">
      <c r="B2320" s="52" t="s">
        <v>2341</v>
      </c>
      <c r="C2320" s="31" t="s">
        <v>2639</v>
      </c>
    </row>
    <row r="2321" spans="1:6" x14ac:dyDescent="0.3">
      <c r="B2321" s="52" t="s">
        <v>2745</v>
      </c>
      <c r="C2321" s="31" t="s">
        <v>2841</v>
      </c>
    </row>
    <row r="2322" spans="1:6" x14ac:dyDescent="0.3">
      <c r="B2322" s="52" t="s">
        <v>2746</v>
      </c>
      <c r="C2322" s="31" t="s">
        <v>2841</v>
      </c>
    </row>
    <row r="2323" spans="1:6" x14ac:dyDescent="0.3">
      <c r="B2323" s="52" t="s">
        <v>3066</v>
      </c>
      <c r="C2323" s="31" t="s">
        <v>3648</v>
      </c>
    </row>
    <row r="2324" spans="1:6" x14ac:dyDescent="0.3">
      <c r="B2324" s="52" t="s">
        <v>2851</v>
      </c>
      <c r="C2324" s="31" t="s">
        <v>3646</v>
      </c>
    </row>
    <row r="2325" spans="1:6" x14ac:dyDescent="0.3">
      <c r="B2325" s="52" t="s">
        <v>2747</v>
      </c>
      <c r="C2325" s="31" t="s">
        <v>2841</v>
      </c>
    </row>
    <row r="2326" spans="1:6" x14ac:dyDescent="0.3">
      <c r="B2326" s="52" t="s">
        <v>2748</v>
      </c>
      <c r="C2326" s="31" t="s">
        <v>2841</v>
      </c>
    </row>
    <row r="2327" spans="1:6" x14ac:dyDescent="0.3">
      <c r="B2327" s="52" t="s">
        <v>3023</v>
      </c>
      <c r="C2327" s="31" t="s">
        <v>3049</v>
      </c>
    </row>
    <row r="2328" spans="1:6" x14ac:dyDescent="0.3">
      <c r="B2328" s="53" t="s">
        <v>3293</v>
      </c>
      <c r="C2328" s="33" t="s">
        <v>2104</v>
      </c>
      <c r="D2328" s="32"/>
      <c r="E2328" s="33"/>
    </row>
    <row r="2329" spans="1:6" x14ac:dyDescent="0.3">
      <c r="B2329" s="52" t="s">
        <v>3292</v>
      </c>
      <c r="C2329" s="31" t="s">
        <v>3187</v>
      </c>
      <c r="D2329" s="23" t="s">
        <v>3822</v>
      </c>
    </row>
    <row r="2330" spans="1:6" x14ac:dyDescent="0.3">
      <c r="B2330" s="54" t="s">
        <v>3294</v>
      </c>
      <c r="C2330" s="35" t="s">
        <v>3486</v>
      </c>
      <c r="D2330" s="34"/>
      <c r="E2330" s="35"/>
    </row>
    <row r="2331" spans="1:6" x14ac:dyDescent="0.3">
      <c r="B2331" s="52" t="s">
        <v>2749</v>
      </c>
      <c r="C2331" s="31" t="s">
        <v>2841</v>
      </c>
    </row>
    <row r="2332" spans="1:6" x14ac:dyDescent="0.3">
      <c r="B2332" s="52" t="s">
        <v>2750</v>
      </c>
      <c r="C2332" s="31" t="s">
        <v>2841</v>
      </c>
    </row>
    <row r="2333" spans="1:6" x14ac:dyDescent="0.3">
      <c r="B2333" s="52" t="s">
        <v>3295</v>
      </c>
      <c r="C2333" s="31" t="s">
        <v>2716</v>
      </c>
    </row>
    <row r="2334" spans="1:6" x14ac:dyDescent="0.3">
      <c r="B2334" s="52" t="s">
        <v>2650</v>
      </c>
      <c r="C2334" s="31" t="s">
        <v>3659</v>
      </c>
    </row>
    <row r="2335" spans="1:6" s="12" customFormat="1" x14ac:dyDescent="0.3">
      <c r="A2335" s="26"/>
      <c r="B2335" s="52" t="s">
        <v>2342</v>
      </c>
      <c r="C2335" s="31" t="s">
        <v>2639</v>
      </c>
      <c r="D2335" s="23" t="s">
        <v>3296</v>
      </c>
      <c r="E2335" s="31"/>
      <c r="F2335" s="13"/>
    </row>
    <row r="2336" spans="1:6" s="12" customFormat="1" x14ac:dyDescent="0.3">
      <c r="A2336" s="26"/>
      <c r="B2336" s="52" t="s">
        <v>2343</v>
      </c>
      <c r="C2336" s="31" t="s">
        <v>2639</v>
      </c>
      <c r="D2336" s="23" t="s">
        <v>3296</v>
      </c>
      <c r="E2336" s="31"/>
      <c r="F2336" s="13"/>
    </row>
    <row r="2337" spans="1:6" x14ac:dyDescent="0.3">
      <c r="B2337" s="52" t="s">
        <v>2344</v>
      </c>
      <c r="C2337" s="31" t="s">
        <v>2639</v>
      </c>
      <c r="D2337" s="23" t="s">
        <v>3296</v>
      </c>
    </row>
    <row r="2338" spans="1:6" x14ac:dyDescent="0.3">
      <c r="B2338" s="52" t="s">
        <v>2345</v>
      </c>
      <c r="C2338" s="31" t="s">
        <v>2639</v>
      </c>
      <c r="D2338" s="23" t="s">
        <v>3296</v>
      </c>
    </row>
    <row r="2339" spans="1:6" s="10" customFormat="1" x14ac:dyDescent="0.3">
      <c r="A2339" s="26"/>
      <c r="B2339" s="52" t="s">
        <v>2346</v>
      </c>
      <c r="C2339" s="31" t="s">
        <v>2639</v>
      </c>
      <c r="D2339" s="23" t="s">
        <v>3296</v>
      </c>
      <c r="E2339" s="31"/>
      <c r="F2339" s="11"/>
    </row>
    <row r="2340" spans="1:6" x14ac:dyDescent="0.3">
      <c r="B2340" s="52" t="s">
        <v>2347</v>
      </c>
      <c r="C2340" s="31" t="s">
        <v>2639</v>
      </c>
      <c r="D2340" s="23" t="s">
        <v>3296</v>
      </c>
    </row>
    <row r="2341" spans="1:6" x14ac:dyDescent="0.3">
      <c r="B2341" s="52" t="s">
        <v>2690</v>
      </c>
      <c r="C2341" s="31" t="s">
        <v>2716</v>
      </c>
      <c r="D2341" s="23" t="s">
        <v>3296</v>
      </c>
    </row>
    <row r="2342" spans="1:6" x14ac:dyDescent="0.3">
      <c r="B2342" s="52" t="s">
        <v>2348</v>
      </c>
      <c r="C2342" s="31" t="s">
        <v>2639</v>
      </c>
      <c r="D2342" s="23" t="s">
        <v>3296</v>
      </c>
    </row>
    <row r="2343" spans="1:6" x14ac:dyDescent="0.3">
      <c r="B2343" s="52" t="s">
        <v>2349</v>
      </c>
      <c r="C2343" s="31" t="s">
        <v>2639</v>
      </c>
      <c r="D2343" s="23" t="s">
        <v>3296</v>
      </c>
    </row>
    <row r="2344" spans="1:6" x14ac:dyDescent="0.3">
      <c r="B2344" s="52" t="s">
        <v>2350</v>
      </c>
      <c r="C2344" s="31" t="s">
        <v>2639</v>
      </c>
      <c r="D2344" s="23" t="s">
        <v>3296</v>
      </c>
    </row>
    <row r="2345" spans="1:6" s="5" customFormat="1" x14ac:dyDescent="0.3">
      <c r="A2345" s="26"/>
      <c r="B2345" s="52" t="s">
        <v>2651</v>
      </c>
      <c r="C2345" s="31" t="s">
        <v>3659</v>
      </c>
      <c r="D2345" s="23" t="s">
        <v>3296</v>
      </c>
      <c r="E2345" s="31"/>
      <c r="F2345" s="3"/>
    </row>
    <row r="2346" spans="1:6" x14ac:dyDescent="0.3">
      <c r="B2346" s="52" t="s">
        <v>2351</v>
      </c>
      <c r="C2346" s="31" t="s">
        <v>2639</v>
      </c>
      <c r="D2346" s="23" t="s">
        <v>3296</v>
      </c>
    </row>
    <row r="2347" spans="1:6" x14ac:dyDescent="0.3">
      <c r="B2347" s="52" t="s">
        <v>2352</v>
      </c>
      <c r="C2347" s="31" t="s">
        <v>2639</v>
      </c>
      <c r="D2347" s="23" t="s">
        <v>3296</v>
      </c>
    </row>
    <row r="2348" spans="1:6" x14ac:dyDescent="0.3">
      <c r="B2348" s="52" t="s">
        <v>2353</v>
      </c>
      <c r="C2348" s="31" t="s">
        <v>2639</v>
      </c>
    </row>
    <row r="2349" spans="1:6" x14ac:dyDescent="0.3">
      <c r="B2349" s="58" t="s">
        <v>3122</v>
      </c>
      <c r="C2349" s="41" t="s">
        <v>3143</v>
      </c>
      <c r="D2349" s="40"/>
      <c r="E2349" s="41"/>
    </row>
    <row r="2350" spans="1:6" x14ac:dyDescent="0.3">
      <c r="B2350" s="58" t="s">
        <v>3123</v>
      </c>
      <c r="C2350" s="41" t="s">
        <v>3143</v>
      </c>
      <c r="D2350" s="40"/>
      <c r="E2350" s="41"/>
    </row>
    <row r="2351" spans="1:6" x14ac:dyDescent="0.3">
      <c r="B2351" s="52" t="s">
        <v>3298</v>
      </c>
      <c r="C2351" s="23" t="s">
        <v>3509</v>
      </c>
    </row>
    <row r="2352" spans="1:6" x14ac:dyDescent="0.3">
      <c r="B2352" s="52" t="s">
        <v>2354</v>
      </c>
      <c r="C2352" s="31" t="s">
        <v>2639</v>
      </c>
    </row>
    <row r="2353" spans="1:6" x14ac:dyDescent="0.3">
      <c r="B2353" s="53" t="s">
        <v>3299</v>
      </c>
      <c r="C2353" s="32" t="s">
        <v>2104</v>
      </c>
      <c r="D2353" s="32"/>
      <c r="E2353" s="33"/>
    </row>
    <row r="2354" spans="1:6" x14ac:dyDescent="0.3">
      <c r="B2354" s="52" t="s">
        <v>2355</v>
      </c>
      <c r="C2354" s="31" t="s">
        <v>2639</v>
      </c>
    </row>
    <row r="2355" spans="1:6" x14ac:dyDescent="0.3">
      <c r="B2355" s="52" t="s">
        <v>3300</v>
      </c>
      <c r="C2355" s="31" t="s">
        <v>3187</v>
      </c>
    </row>
    <row r="2356" spans="1:6" s="4" customFormat="1" x14ac:dyDescent="0.3">
      <c r="A2356" s="28"/>
      <c r="B2356" s="61" t="s">
        <v>2751</v>
      </c>
      <c r="C2356" s="30" t="s">
        <v>2841</v>
      </c>
      <c r="D2356" s="28"/>
      <c r="E2356" s="30" t="s">
        <v>3795</v>
      </c>
      <c r="F2356" s="3"/>
    </row>
    <row r="2357" spans="1:6" s="8" customFormat="1" x14ac:dyDescent="0.3">
      <c r="A2357" s="26"/>
      <c r="B2357" s="52" t="s">
        <v>2752</v>
      </c>
      <c r="C2357" s="31" t="s">
        <v>2841</v>
      </c>
      <c r="D2357" s="23"/>
      <c r="E2357" s="31"/>
      <c r="F2357" s="9"/>
    </row>
    <row r="2358" spans="1:6" x14ac:dyDescent="0.3">
      <c r="B2358" s="52" t="s">
        <v>3301</v>
      </c>
      <c r="C2358" s="31" t="s">
        <v>2841</v>
      </c>
    </row>
    <row r="2359" spans="1:6" x14ac:dyDescent="0.3">
      <c r="B2359" s="50" t="s">
        <v>3302</v>
      </c>
      <c r="C2359" s="29" t="s">
        <v>3707</v>
      </c>
      <c r="D2359" s="29" t="s">
        <v>3189</v>
      </c>
      <c r="E2359" s="30"/>
    </row>
    <row r="2360" spans="1:6" x14ac:dyDescent="0.3">
      <c r="B2360" s="52" t="s">
        <v>3303</v>
      </c>
      <c r="C2360" s="31" t="s">
        <v>2841</v>
      </c>
    </row>
    <row r="2361" spans="1:6" x14ac:dyDescent="0.3">
      <c r="B2361" s="52" t="s">
        <v>3304</v>
      </c>
      <c r="C2361" s="31" t="s">
        <v>2841</v>
      </c>
    </row>
    <row r="2362" spans="1:6" x14ac:dyDescent="0.3">
      <c r="B2362" s="52" t="s">
        <v>3024</v>
      </c>
      <c r="C2362" s="31" t="s">
        <v>3049</v>
      </c>
    </row>
    <row r="2363" spans="1:6" x14ac:dyDescent="0.3">
      <c r="B2363" s="52" t="s">
        <v>2852</v>
      </c>
      <c r="C2363" s="31" t="s">
        <v>3646</v>
      </c>
      <c r="D2363" s="23" t="s">
        <v>3821</v>
      </c>
    </row>
    <row r="2364" spans="1:6" x14ac:dyDescent="0.3">
      <c r="B2364" s="52" t="s">
        <v>2928</v>
      </c>
      <c r="C2364" s="31" t="s">
        <v>2993</v>
      </c>
    </row>
    <row r="2365" spans="1:6" x14ac:dyDescent="0.3">
      <c r="B2365" s="52" t="s">
        <v>3319</v>
      </c>
      <c r="C2365" s="31" t="s">
        <v>2176</v>
      </c>
    </row>
    <row r="2366" spans="1:6" x14ac:dyDescent="0.3">
      <c r="B2366" s="52" t="s">
        <v>3305</v>
      </c>
      <c r="C2366" s="31" t="s">
        <v>2841</v>
      </c>
    </row>
    <row r="2367" spans="1:6" x14ac:dyDescent="0.3">
      <c r="B2367" s="52" t="s">
        <v>3306</v>
      </c>
      <c r="C2367" s="31" t="s">
        <v>2841</v>
      </c>
    </row>
    <row r="2368" spans="1:6" x14ac:dyDescent="0.3">
      <c r="B2368" s="52" t="s">
        <v>2356</v>
      </c>
      <c r="C2368" s="31" t="s">
        <v>2639</v>
      </c>
    </row>
    <row r="2369" spans="2:5" x14ac:dyDescent="0.3">
      <c r="B2369" s="52" t="s">
        <v>3320</v>
      </c>
      <c r="C2369" s="31" t="s">
        <v>2176</v>
      </c>
    </row>
    <row r="2370" spans="2:5" x14ac:dyDescent="0.3">
      <c r="B2370" s="52" t="s">
        <v>2753</v>
      </c>
      <c r="C2370" s="31" t="s">
        <v>2841</v>
      </c>
    </row>
    <row r="2371" spans="2:5" x14ac:dyDescent="0.3">
      <c r="B2371" s="54" t="s">
        <v>3321</v>
      </c>
      <c r="C2371" s="34" t="s">
        <v>2089</v>
      </c>
      <c r="D2371" s="34"/>
      <c r="E2371" s="35"/>
    </row>
    <row r="2372" spans="2:5" x14ac:dyDescent="0.3">
      <c r="B2372" s="52" t="s">
        <v>2889</v>
      </c>
      <c r="C2372" s="31" t="s">
        <v>2911</v>
      </c>
    </row>
    <row r="2373" spans="2:5" x14ac:dyDescent="0.3">
      <c r="B2373" s="52" t="s">
        <v>2754</v>
      </c>
      <c r="C2373" s="31" t="s">
        <v>2841</v>
      </c>
    </row>
    <row r="2374" spans="2:5" x14ac:dyDescent="0.3">
      <c r="B2374" s="52" t="s">
        <v>2998</v>
      </c>
      <c r="C2374" s="31" t="s">
        <v>3014</v>
      </c>
    </row>
    <row r="2375" spans="2:5" x14ac:dyDescent="0.3">
      <c r="B2375" s="52" t="s">
        <v>3307</v>
      </c>
      <c r="C2375" s="31" t="s">
        <v>2841</v>
      </c>
    </row>
    <row r="2376" spans="2:5" x14ac:dyDescent="0.3">
      <c r="B2376" s="52" t="s">
        <v>3308</v>
      </c>
      <c r="C2376" s="31" t="s">
        <v>3646</v>
      </c>
    </row>
    <row r="2377" spans="2:5" x14ac:dyDescent="0.3">
      <c r="B2377" s="52" t="s">
        <v>3309</v>
      </c>
      <c r="C2377" s="31" t="s">
        <v>2841</v>
      </c>
    </row>
    <row r="2378" spans="2:5" x14ac:dyDescent="0.3">
      <c r="B2378" s="52" t="s">
        <v>2853</v>
      </c>
      <c r="C2378" s="31" t="s">
        <v>3646</v>
      </c>
    </row>
    <row r="2379" spans="2:5" x14ac:dyDescent="0.3">
      <c r="B2379" s="52" t="s">
        <v>2755</v>
      </c>
      <c r="C2379" s="31" t="s">
        <v>2841</v>
      </c>
    </row>
    <row r="2380" spans="2:5" x14ac:dyDescent="0.3">
      <c r="B2380" s="52" t="s">
        <v>2929</v>
      </c>
      <c r="C2380" s="31" t="s">
        <v>2993</v>
      </c>
      <c r="D2380" s="23" t="s">
        <v>3821</v>
      </c>
    </row>
    <row r="2381" spans="2:5" x14ac:dyDescent="0.3">
      <c r="B2381" s="52" t="s">
        <v>3322</v>
      </c>
      <c r="C2381" s="31" t="s">
        <v>2176</v>
      </c>
      <c r="D2381" s="23" t="s">
        <v>3820</v>
      </c>
    </row>
    <row r="2382" spans="2:5" x14ac:dyDescent="0.3">
      <c r="B2382" s="52" t="s">
        <v>2930</v>
      </c>
      <c r="C2382" s="31" t="s">
        <v>2993</v>
      </c>
    </row>
    <row r="2383" spans="2:5" x14ac:dyDescent="0.3">
      <c r="B2383" s="52" t="s">
        <v>3310</v>
      </c>
      <c r="C2383" s="31" t="s">
        <v>2993</v>
      </c>
    </row>
    <row r="2384" spans="2:5" x14ac:dyDescent="0.3">
      <c r="B2384" s="52" t="s">
        <v>2756</v>
      </c>
      <c r="C2384" s="31" t="s">
        <v>2841</v>
      </c>
    </row>
    <row r="2385" spans="1:6" x14ac:dyDescent="0.3">
      <c r="B2385" s="52" t="s">
        <v>2757</v>
      </c>
      <c r="C2385" s="31" t="s">
        <v>2841</v>
      </c>
    </row>
    <row r="2386" spans="1:6" x14ac:dyDescent="0.3">
      <c r="B2386" s="52" t="s">
        <v>3323</v>
      </c>
      <c r="C2386" s="31" t="s">
        <v>2176</v>
      </c>
    </row>
    <row r="2387" spans="1:6" s="4" customFormat="1" x14ac:dyDescent="0.3">
      <c r="A2387" s="28"/>
      <c r="B2387" s="61" t="s">
        <v>2931</v>
      </c>
      <c r="C2387" s="30" t="s">
        <v>2993</v>
      </c>
      <c r="D2387" s="28"/>
      <c r="E2387" s="30"/>
      <c r="F2387" s="3"/>
    </row>
    <row r="2388" spans="1:6" x14ac:dyDescent="0.3">
      <c r="B2388" s="52" t="s">
        <v>2999</v>
      </c>
      <c r="C2388" s="31" t="s">
        <v>3014</v>
      </c>
    </row>
    <row r="2389" spans="1:6" s="4" customFormat="1" x14ac:dyDescent="0.3">
      <c r="A2389" s="28"/>
      <c r="B2389" s="61" t="s">
        <v>2932</v>
      </c>
      <c r="C2389" s="30" t="s">
        <v>2993</v>
      </c>
      <c r="D2389" s="28" t="s">
        <v>3819</v>
      </c>
      <c r="E2389" s="30"/>
      <c r="F2389" s="3"/>
    </row>
    <row r="2390" spans="1:6" x14ac:dyDescent="0.3">
      <c r="B2390" s="52" t="s">
        <v>3324</v>
      </c>
      <c r="C2390" s="31" t="s">
        <v>2176</v>
      </c>
    </row>
    <row r="2391" spans="1:6" s="4" customFormat="1" x14ac:dyDescent="0.3">
      <c r="A2391" s="28"/>
      <c r="B2391" s="61" t="s">
        <v>2933</v>
      </c>
      <c r="C2391" s="30" t="s">
        <v>2993</v>
      </c>
      <c r="D2391" s="28"/>
      <c r="E2391" s="30" t="s">
        <v>613</v>
      </c>
      <c r="F2391" s="3"/>
    </row>
    <row r="2392" spans="1:6" x14ac:dyDescent="0.3">
      <c r="B2392" s="52" t="s">
        <v>2854</v>
      </c>
      <c r="C2392" s="31" t="s">
        <v>3646</v>
      </c>
    </row>
    <row r="2393" spans="1:6" x14ac:dyDescent="0.3">
      <c r="B2393" s="52" t="s">
        <v>2855</v>
      </c>
      <c r="C2393" s="31" t="s">
        <v>3646</v>
      </c>
    </row>
    <row r="2394" spans="1:6" x14ac:dyDescent="0.3">
      <c r="B2394" s="52" t="s">
        <v>2934</v>
      </c>
      <c r="C2394" s="31" t="s">
        <v>2993</v>
      </c>
    </row>
    <row r="2395" spans="1:6" x14ac:dyDescent="0.3">
      <c r="B2395" s="52" t="s">
        <v>3311</v>
      </c>
      <c r="C2395" s="31" t="s">
        <v>2993</v>
      </c>
      <c r="D2395" s="23" t="s">
        <v>3818</v>
      </c>
    </row>
    <row r="2396" spans="1:6" x14ac:dyDescent="0.3">
      <c r="B2396" s="52" t="s">
        <v>2935</v>
      </c>
      <c r="C2396" s="31" t="s">
        <v>2993</v>
      </c>
    </row>
    <row r="2397" spans="1:6" x14ac:dyDescent="0.3">
      <c r="B2397" s="52" t="s">
        <v>2890</v>
      </c>
      <c r="C2397" s="31" t="s">
        <v>2911</v>
      </c>
    </row>
    <row r="2398" spans="1:6" x14ac:dyDescent="0.3">
      <c r="B2398" s="52" t="s">
        <v>2758</v>
      </c>
      <c r="C2398" s="31" t="s">
        <v>2841</v>
      </c>
    </row>
    <row r="2399" spans="1:6" x14ac:dyDescent="0.3">
      <c r="B2399" s="52" t="s">
        <v>3325</v>
      </c>
      <c r="C2399" s="31" t="s">
        <v>2176</v>
      </c>
    </row>
    <row r="2400" spans="1:6" x14ac:dyDescent="0.3">
      <c r="B2400" s="52" t="s">
        <v>3025</v>
      </c>
      <c r="C2400" s="31" t="s">
        <v>3049</v>
      </c>
    </row>
    <row r="2401" spans="1:6" s="4" customFormat="1" x14ac:dyDescent="0.3">
      <c r="A2401" s="26"/>
      <c r="B2401" s="53" t="s">
        <v>3329</v>
      </c>
      <c r="C2401" s="33" t="s">
        <v>2073</v>
      </c>
      <c r="D2401" s="32"/>
      <c r="E2401" s="33"/>
      <c r="F2401" s="3"/>
    </row>
    <row r="2402" spans="1:6" x14ac:dyDescent="0.3">
      <c r="B2402" s="61" t="s">
        <v>3330</v>
      </c>
      <c r="C2402" s="30" t="s">
        <v>2639</v>
      </c>
      <c r="D2402" s="28" t="s">
        <v>3737</v>
      </c>
      <c r="E2402" s="30"/>
    </row>
    <row r="2403" spans="1:6" x14ac:dyDescent="0.3">
      <c r="B2403" s="52" t="s">
        <v>3312</v>
      </c>
      <c r="C2403" s="31" t="s">
        <v>3646</v>
      </c>
    </row>
    <row r="2404" spans="1:6" x14ac:dyDescent="0.3">
      <c r="B2404" s="52" t="s">
        <v>2856</v>
      </c>
      <c r="C2404" s="31" t="s">
        <v>3646</v>
      </c>
    </row>
    <row r="2405" spans="1:6" x14ac:dyDescent="0.3">
      <c r="B2405" s="52" t="s">
        <v>3331</v>
      </c>
      <c r="C2405" s="31" t="s">
        <v>2092</v>
      </c>
      <c r="D2405" s="23" t="s">
        <v>3533</v>
      </c>
    </row>
    <row r="2406" spans="1:6" x14ac:dyDescent="0.3">
      <c r="B2406" s="52" t="s">
        <v>3313</v>
      </c>
      <c r="C2406" s="31" t="s">
        <v>2993</v>
      </c>
    </row>
    <row r="2407" spans="1:6" x14ac:dyDescent="0.3">
      <c r="B2407" s="52" t="s">
        <v>2759</v>
      </c>
      <c r="C2407" s="31" t="s">
        <v>2841</v>
      </c>
    </row>
    <row r="2408" spans="1:6" x14ac:dyDescent="0.3">
      <c r="B2408" s="52" t="s">
        <v>2760</v>
      </c>
      <c r="C2408" s="31" t="s">
        <v>2841</v>
      </c>
    </row>
    <row r="2409" spans="1:6" x14ac:dyDescent="0.3">
      <c r="B2409" s="52" t="s">
        <v>3026</v>
      </c>
      <c r="C2409" s="31" t="s">
        <v>3049</v>
      </c>
    </row>
    <row r="2410" spans="1:6" x14ac:dyDescent="0.3">
      <c r="B2410" s="52" t="s">
        <v>2691</v>
      </c>
      <c r="C2410" s="31" t="s">
        <v>2716</v>
      </c>
    </row>
    <row r="2411" spans="1:6" x14ac:dyDescent="0.3">
      <c r="B2411" s="52" t="s">
        <v>3314</v>
      </c>
      <c r="C2411" s="31" t="s">
        <v>3659</v>
      </c>
    </row>
    <row r="2412" spans="1:6" x14ac:dyDescent="0.3">
      <c r="B2412" s="52" t="s">
        <v>3326</v>
      </c>
      <c r="C2412" s="31" t="s">
        <v>2176</v>
      </c>
    </row>
    <row r="2413" spans="1:6" x14ac:dyDescent="0.3">
      <c r="B2413" s="52" t="s">
        <v>3055</v>
      </c>
      <c r="C2413" s="31" t="s">
        <v>3061</v>
      </c>
    </row>
    <row r="2414" spans="1:6" x14ac:dyDescent="0.3">
      <c r="B2414" s="52" t="s">
        <v>2357</v>
      </c>
      <c r="C2414" s="31" t="s">
        <v>2639</v>
      </c>
    </row>
    <row r="2415" spans="1:6" x14ac:dyDescent="0.3">
      <c r="B2415" s="52" t="s">
        <v>2857</v>
      </c>
      <c r="C2415" s="31" t="s">
        <v>3646</v>
      </c>
    </row>
    <row r="2416" spans="1:6" x14ac:dyDescent="0.3">
      <c r="B2416" s="52" t="s">
        <v>2761</v>
      </c>
      <c r="C2416" s="31" t="s">
        <v>2841</v>
      </c>
    </row>
    <row r="2417" spans="2:4" x14ac:dyDescent="0.3">
      <c r="B2417" s="52" t="s">
        <v>3027</v>
      </c>
      <c r="C2417" s="31" t="s">
        <v>3049</v>
      </c>
      <c r="D2417" s="23" t="s">
        <v>3817</v>
      </c>
    </row>
    <row r="2418" spans="2:4" x14ac:dyDescent="0.3">
      <c r="B2418" s="52" t="s">
        <v>3315</v>
      </c>
      <c r="C2418" s="31" t="s">
        <v>2993</v>
      </c>
      <c r="D2418" s="23" t="s">
        <v>3816</v>
      </c>
    </row>
    <row r="2419" spans="2:4" x14ac:dyDescent="0.3">
      <c r="B2419" s="52" t="s">
        <v>3316</v>
      </c>
      <c r="C2419" s="31" t="s">
        <v>3646</v>
      </c>
      <c r="D2419" s="23" t="s">
        <v>3816</v>
      </c>
    </row>
    <row r="2420" spans="2:4" x14ac:dyDescent="0.3">
      <c r="B2420" s="52" t="s">
        <v>3317</v>
      </c>
      <c r="C2420" s="31" t="s">
        <v>2841</v>
      </c>
      <c r="D2420" s="23" t="s">
        <v>3816</v>
      </c>
    </row>
    <row r="2421" spans="2:4" x14ac:dyDescent="0.3">
      <c r="B2421" s="52" t="s">
        <v>3318</v>
      </c>
      <c r="C2421" s="31" t="s">
        <v>2639</v>
      </c>
    </row>
    <row r="2422" spans="2:4" x14ac:dyDescent="0.3">
      <c r="B2422" s="52" t="s">
        <v>2358</v>
      </c>
      <c r="C2422" s="31" t="s">
        <v>2639</v>
      </c>
      <c r="D2422" s="23" t="s">
        <v>770</v>
      </c>
    </row>
    <row r="2423" spans="2:4" x14ac:dyDescent="0.3">
      <c r="B2423" s="52" t="s">
        <v>2359</v>
      </c>
      <c r="C2423" s="31" t="s">
        <v>2639</v>
      </c>
      <c r="D2423" s="23" t="s">
        <v>3815</v>
      </c>
    </row>
    <row r="2424" spans="2:4" x14ac:dyDescent="0.3">
      <c r="B2424" s="52" t="s">
        <v>2360</v>
      </c>
      <c r="C2424" s="31" t="s">
        <v>2639</v>
      </c>
      <c r="D2424" s="23" t="s">
        <v>3332</v>
      </c>
    </row>
    <row r="2425" spans="2:4" x14ac:dyDescent="0.3">
      <c r="B2425" s="52" t="s">
        <v>2361</v>
      </c>
      <c r="C2425" s="31" t="s">
        <v>2639</v>
      </c>
      <c r="D2425" s="23" t="s">
        <v>3332</v>
      </c>
    </row>
    <row r="2426" spans="2:4" x14ac:dyDescent="0.3">
      <c r="B2426" s="52" t="s">
        <v>2692</v>
      </c>
      <c r="C2426" s="31" t="s">
        <v>2716</v>
      </c>
      <c r="D2426" s="23" t="s">
        <v>3332</v>
      </c>
    </row>
    <row r="2427" spans="2:4" x14ac:dyDescent="0.3">
      <c r="B2427" s="52" t="s">
        <v>2362</v>
      </c>
      <c r="C2427" s="31" t="s">
        <v>2639</v>
      </c>
      <c r="D2427" s="23" t="s">
        <v>3332</v>
      </c>
    </row>
    <row r="2428" spans="2:4" x14ac:dyDescent="0.3">
      <c r="B2428" s="52" t="s">
        <v>2363</v>
      </c>
      <c r="C2428" s="31" t="s">
        <v>2639</v>
      </c>
      <c r="D2428" s="23" t="s">
        <v>3332</v>
      </c>
    </row>
    <row r="2429" spans="2:4" x14ac:dyDescent="0.3">
      <c r="B2429" s="52" t="s">
        <v>2364</v>
      </c>
      <c r="C2429" s="31" t="s">
        <v>2639</v>
      </c>
      <c r="D2429" s="23" t="s">
        <v>3332</v>
      </c>
    </row>
    <row r="2430" spans="2:4" x14ac:dyDescent="0.3">
      <c r="B2430" s="52" t="s">
        <v>2365</v>
      </c>
      <c r="C2430" s="31" t="s">
        <v>2639</v>
      </c>
      <c r="D2430" s="23" t="s">
        <v>3332</v>
      </c>
    </row>
    <row r="2431" spans="2:4" x14ac:dyDescent="0.3">
      <c r="B2431" s="52" t="s">
        <v>2366</v>
      </c>
      <c r="C2431" s="31" t="s">
        <v>2639</v>
      </c>
      <c r="D2431" s="23" t="s">
        <v>3332</v>
      </c>
    </row>
    <row r="2432" spans="2:4" x14ac:dyDescent="0.3">
      <c r="B2432" s="52" t="s">
        <v>2367</v>
      </c>
      <c r="C2432" s="31" t="s">
        <v>2639</v>
      </c>
      <c r="D2432" s="23" t="s">
        <v>3332</v>
      </c>
    </row>
    <row r="2433" spans="1:6" x14ac:dyDescent="0.3">
      <c r="B2433" s="52" t="s">
        <v>2368</v>
      </c>
      <c r="C2433" s="31" t="s">
        <v>2639</v>
      </c>
      <c r="D2433" s="23" t="s">
        <v>3332</v>
      </c>
    </row>
    <row r="2434" spans="1:6" s="15" customFormat="1" x14ac:dyDescent="0.3">
      <c r="A2434" s="26"/>
      <c r="B2434" s="52" t="s">
        <v>2652</v>
      </c>
      <c r="C2434" s="31" t="s">
        <v>3659</v>
      </c>
      <c r="D2434" s="23" t="s">
        <v>3332</v>
      </c>
      <c r="E2434" s="31"/>
      <c r="F2434" s="14"/>
    </row>
    <row r="2435" spans="1:6" s="15" customFormat="1" x14ac:dyDescent="0.3">
      <c r="A2435" s="26"/>
      <c r="B2435" s="52" t="s">
        <v>2369</v>
      </c>
      <c r="C2435" s="31" t="s">
        <v>2639</v>
      </c>
      <c r="D2435" s="23" t="s">
        <v>3332</v>
      </c>
      <c r="E2435" s="31"/>
      <c r="F2435" s="14"/>
    </row>
    <row r="2436" spans="1:6" x14ac:dyDescent="0.3">
      <c r="B2436" s="52" t="s">
        <v>2936</v>
      </c>
      <c r="C2436" s="31" t="s">
        <v>2993</v>
      </c>
    </row>
    <row r="2437" spans="1:6" s="10" customFormat="1" x14ac:dyDescent="0.3">
      <c r="A2437" s="26"/>
      <c r="B2437" s="52" t="s">
        <v>2762</v>
      </c>
      <c r="C2437" s="31" t="s">
        <v>2841</v>
      </c>
      <c r="D2437" s="23"/>
      <c r="E2437" s="31"/>
      <c r="F2437" s="11"/>
    </row>
    <row r="2438" spans="1:6" x14ac:dyDescent="0.3">
      <c r="B2438" s="52" t="s">
        <v>2763</v>
      </c>
      <c r="C2438" s="31" t="s">
        <v>2841</v>
      </c>
    </row>
    <row r="2439" spans="1:6" x14ac:dyDescent="0.3">
      <c r="B2439" s="52" t="s">
        <v>2858</v>
      </c>
      <c r="C2439" s="31" t="s">
        <v>3646</v>
      </c>
    </row>
    <row r="2440" spans="1:6" s="5" customFormat="1" x14ac:dyDescent="0.3">
      <c r="A2440" s="26"/>
      <c r="B2440" s="52" t="s">
        <v>2764</v>
      </c>
      <c r="C2440" s="31" t="s">
        <v>2841</v>
      </c>
      <c r="D2440" s="23"/>
      <c r="E2440" s="31"/>
      <c r="F2440" s="3"/>
    </row>
    <row r="2441" spans="1:6" x14ac:dyDescent="0.3">
      <c r="B2441" s="50" t="s">
        <v>2370</v>
      </c>
      <c r="C2441" s="30" t="s">
        <v>2639</v>
      </c>
      <c r="D2441" s="29"/>
      <c r="E2441" s="30"/>
    </row>
    <row r="2442" spans="1:6" x14ac:dyDescent="0.3">
      <c r="B2442" s="52" t="s">
        <v>2371</v>
      </c>
      <c r="C2442" s="31" t="s">
        <v>2639</v>
      </c>
    </row>
    <row r="2443" spans="1:6" s="8" customFormat="1" x14ac:dyDescent="0.3">
      <c r="A2443" s="26"/>
      <c r="B2443" s="52" t="s">
        <v>2937</v>
      </c>
      <c r="C2443" s="31" t="s">
        <v>2993</v>
      </c>
      <c r="D2443" s="23"/>
      <c r="E2443" s="31"/>
      <c r="F2443" s="9"/>
    </row>
    <row r="2444" spans="1:6" x14ac:dyDescent="0.3">
      <c r="B2444" s="52" t="s">
        <v>2372</v>
      </c>
      <c r="C2444" s="31" t="s">
        <v>2639</v>
      </c>
    </row>
    <row r="2445" spans="1:6" x14ac:dyDescent="0.3">
      <c r="B2445" s="52" t="s">
        <v>2373</v>
      </c>
      <c r="C2445" s="31" t="s">
        <v>2639</v>
      </c>
    </row>
    <row r="2446" spans="1:6" x14ac:dyDescent="0.3">
      <c r="B2446" s="52" t="s">
        <v>2374</v>
      </c>
      <c r="C2446" s="31" t="s">
        <v>2639</v>
      </c>
      <c r="D2446" s="23" t="s">
        <v>2098</v>
      </c>
    </row>
    <row r="2447" spans="1:6" x14ac:dyDescent="0.3">
      <c r="B2447" s="52" t="s">
        <v>3333</v>
      </c>
      <c r="C2447" s="31" t="s">
        <v>2639</v>
      </c>
      <c r="D2447" s="23" t="s">
        <v>770</v>
      </c>
    </row>
    <row r="2448" spans="1:6" s="4" customFormat="1" x14ac:dyDescent="0.3">
      <c r="A2448" s="26"/>
      <c r="B2448" s="55" t="s">
        <v>3609</v>
      </c>
      <c r="C2448" s="36" t="s">
        <v>2178</v>
      </c>
      <c r="D2448" s="37"/>
      <c r="E2448" s="36"/>
      <c r="F2448" s="3"/>
    </row>
    <row r="2449" spans="1:6" x14ac:dyDescent="0.3">
      <c r="B2449" s="55" t="s">
        <v>2191</v>
      </c>
      <c r="C2449" s="36" t="s">
        <v>2157</v>
      </c>
      <c r="D2449" s="37"/>
      <c r="E2449" s="36"/>
    </row>
    <row r="2450" spans="1:6" x14ac:dyDescent="0.3">
      <c r="B2450" s="52" t="s">
        <v>2891</v>
      </c>
      <c r="C2450" s="31" t="s">
        <v>2911</v>
      </c>
    </row>
    <row r="2451" spans="1:6" x14ac:dyDescent="0.3">
      <c r="B2451" s="53" t="s">
        <v>3334</v>
      </c>
      <c r="C2451" s="33" t="s">
        <v>2104</v>
      </c>
      <c r="D2451" s="32"/>
      <c r="E2451" s="33"/>
    </row>
    <row r="2452" spans="1:6" x14ac:dyDescent="0.3">
      <c r="B2452" s="52" t="s">
        <v>3067</v>
      </c>
      <c r="C2452" s="31" t="s">
        <v>3648</v>
      </c>
    </row>
    <row r="2453" spans="1:6" x14ac:dyDescent="0.3">
      <c r="B2453" s="52" t="s">
        <v>3056</v>
      </c>
      <c r="C2453" s="31" t="s">
        <v>3061</v>
      </c>
    </row>
    <row r="2454" spans="1:6" x14ac:dyDescent="0.3">
      <c r="B2454" s="52" t="s">
        <v>2938</v>
      </c>
      <c r="C2454" s="31" t="s">
        <v>2993</v>
      </c>
    </row>
    <row r="2455" spans="1:6" s="4" customFormat="1" x14ac:dyDescent="0.3">
      <c r="A2455" s="28"/>
      <c r="B2455" s="61" t="s">
        <v>2375</v>
      </c>
      <c r="C2455" s="30" t="s">
        <v>2639</v>
      </c>
      <c r="D2455" s="28" t="s">
        <v>3842</v>
      </c>
      <c r="E2455" s="30"/>
      <c r="F2455" s="3"/>
    </row>
    <row r="2456" spans="1:6" x14ac:dyDescent="0.3">
      <c r="B2456" s="52" t="s">
        <v>2376</v>
      </c>
      <c r="C2456" s="31" t="s">
        <v>2639</v>
      </c>
      <c r="D2456" s="23" t="s">
        <v>770</v>
      </c>
    </row>
    <row r="2457" spans="1:6" x14ac:dyDescent="0.3">
      <c r="B2457" s="54" t="s">
        <v>3335</v>
      </c>
      <c r="C2457" s="35" t="s">
        <v>2089</v>
      </c>
      <c r="D2457" s="34"/>
      <c r="E2457" s="35"/>
    </row>
    <row r="2458" spans="1:6" x14ac:dyDescent="0.3">
      <c r="B2458" s="52" t="s">
        <v>3336</v>
      </c>
      <c r="C2458" s="31" t="s">
        <v>2092</v>
      </c>
    </row>
    <row r="2459" spans="1:6" x14ac:dyDescent="0.3">
      <c r="B2459" s="52" t="s">
        <v>2377</v>
      </c>
      <c r="C2459" s="31" t="s">
        <v>2639</v>
      </c>
      <c r="D2459" s="23" t="s">
        <v>1869</v>
      </c>
    </row>
    <row r="2460" spans="1:6" x14ac:dyDescent="0.3">
      <c r="B2460" s="52" t="s">
        <v>2378</v>
      </c>
      <c r="C2460" s="31" t="s">
        <v>2639</v>
      </c>
      <c r="D2460" s="23" t="s">
        <v>1869</v>
      </c>
    </row>
    <row r="2461" spans="1:6" x14ac:dyDescent="0.3">
      <c r="B2461" s="52" t="s">
        <v>3000</v>
      </c>
      <c r="C2461" s="31" t="s">
        <v>3014</v>
      </c>
    </row>
    <row r="2462" spans="1:6" x14ac:dyDescent="0.3">
      <c r="B2462" s="61" t="s">
        <v>2653</v>
      </c>
      <c r="C2462" s="30" t="s">
        <v>3659</v>
      </c>
      <c r="D2462" s="28" t="s">
        <v>3783</v>
      </c>
      <c r="E2462" s="30" t="s">
        <v>3669</v>
      </c>
    </row>
    <row r="2463" spans="1:6" s="8" customFormat="1" x14ac:dyDescent="0.3">
      <c r="A2463" s="26"/>
      <c r="B2463" s="52" t="s">
        <v>2379</v>
      </c>
      <c r="C2463" s="31" t="s">
        <v>2639</v>
      </c>
      <c r="D2463" s="23" t="s">
        <v>3783</v>
      </c>
      <c r="E2463" s="31"/>
      <c r="F2463" s="9"/>
    </row>
    <row r="2464" spans="1:6" s="16" customFormat="1" x14ac:dyDescent="0.3">
      <c r="A2464" s="26"/>
      <c r="B2464" s="52" t="s">
        <v>2380</v>
      </c>
      <c r="C2464" s="31" t="s">
        <v>2639</v>
      </c>
      <c r="D2464" s="23" t="s">
        <v>3337</v>
      </c>
      <c r="E2464" s="31"/>
      <c r="F2464" s="17"/>
    </row>
    <row r="2465" spans="2:5" x14ac:dyDescent="0.3">
      <c r="B2465" s="52" t="s">
        <v>2381</v>
      </c>
      <c r="C2465" s="31" t="s">
        <v>2639</v>
      </c>
      <c r="D2465" s="23" t="s">
        <v>3337</v>
      </c>
    </row>
    <row r="2466" spans="2:5" x14ac:dyDescent="0.3">
      <c r="B2466" s="52" t="s">
        <v>2382</v>
      </c>
      <c r="C2466" s="31" t="s">
        <v>2639</v>
      </c>
      <c r="D2466" s="23" t="s">
        <v>3337</v>
      </c>
    </row>
    <row r="2467" spans="2:5" x14ac:dyDescent="0.3">
      <c r="B2467" s="52" t="s">
        <v>2383</v>
      </c>
      <c r="C2467" s="31" t="s">
        <v>2639</v>
      </c>
      <c r="D2467" s="23" t="s">
        <v>3337</v>
      </c>
    </row>
    <row r="2468" spans="2:5" x14ac:dyDescent="0.3">
      <c r="B2468" s="52" t="s">
        <v>2384</v>
      </c>
      <c r="C2468" s="31" t="s">
        <v>2639</v>
      </c>
      <c r="D2468" s="23" t="s">
        <v>3337</v>
      </c>
    </row>
    <row r="2469" spans="2:5" x14ac:dyDescent="0.3">
      <c r="B2469" s="52" t="s">
        <v>2693</v>
      </c>
      <c r="C2469" s="31" t="s">
        <v>2716</v>
      </c>
      <c r="D2469" s="23" t="s">
        <v>3337</v>
      </c>
    </row>
    <row r="2470" spans="2:5" x14ac:dyDescent="0.3">
      <c r="B2470" s="52" t="s">
        <v>2385</v>
      </c>
      <c r="C2470" s="31" t="s">
        <v>2639</v>
      </c>
      <c r="D2470" s="23" t="s">
        <v>3337</v>
      </c>
    </row>
    <row r="2471" spans="2:5" x14ac:dyDescent="0.3">
      <c r="B2471" s="52" t="s">
        <v>2386</v>
      </c>
      <c r="C2471" s="31" t="s">
        <v>2639</v>
      </c>
      <c r="D2471" s="23" t="s">
        <v>3337</v>
      </c>
    </row>
    <row r="2472" spans="2:5" x14ac:dyDescent="0.3">
      <c r="B2472" s="52" t="s">
        <v>2387</v>
      </c>
      <c r="C2472" s="31" t="s">
        <v>2639</v>
      </c>
      <c r="D2472" s="23" t="s">
        <v>3337</v>
      </c>
    </row>
    <row r="2473" spans="2:5" x14ac:dyDescent="0.3">
      <c r="B2473" s="52" t="s">
        <v>2388</v>
      </c>
      <c r="C2473" s="31" t="s">
        <v>2639</v>
      </c>
      <c r="D2473" s="23" t="s">
        <v>3337</v>
      </c>
    </row>
    <row r="2474" spans="2:5" x14ac:dyDescent="0.3">
      <c r="B2474" s="52" t="s">
        <v>2389</v>
      </c>
      <c r="C2474" s="31" t="s">
        <v>2639</v>
      </c>
      <c r="D2474" s="23" t="s">
        <v>3337</v>
      </c>
    </row>
    <row r="2475" spans="2:5" x14ac:dyDescent="0.3">
      <c r="B2475" s="52" t="s">
        <v>2654</v>
      </c>
      <c r="C2475" s="31" t="s">
        <v>3659</v>
      </c>
      <c r="D2475" s="23" t="s">
        <v>3337</v>
      </c>
    </row>
    <row r="2476" spans="2:5" x14ac:dyDescent="0.3">
      <c r="B2476" s="52" t="s">
        <v>2390</v>
      </c>
      <c r="C2476" s="31" t="s">
        <v>2639</v>
      </c>
      <c r="D2476" s="23" t="s">
        <v>3337</v>
      </c>
    </row>
    <row r="2477" spans="2:5" x14ac:dyDescent="0.3">
      <c r="B2477" s="54" t="s">
        <v>3338</v>
      </c>
      <c r="C2477" s="35" t="s">
        <v>2089</v>
      </c>
      <c r="D2477" s="34"/>
      <c r="E2477" s="35"/>
    </row>
    <row r="2478" spans="2:5" x14ac:dyDescent="0.3">
      <c r="B2478" s="57" t="s">
        <v>3147</v>
      </c>
      <c r="C2478" s="39" t="s">
        <v>3157</v>
      </c>
      <c r="D2478" s="38"/>
      <c r="E2478" s="39"/>
    </row>
    <row r="2479" spans="2:5" x14ac:dyDescent="0.3">
      <c r="B2479" s="52" t="s">
        <v>2391</v>
      </c>
      <c r="C2479" s="31" t="s">
        <v>2639</v>
      </c>
      <c r="D2479" s="23" t="s">
        <v>3788</v>
      </c>
    </row>
    <row r="2480" spans="2:5" x14ac:dyDescent="0.3">
      <c r="B2480" s="52" t="s">
        <v>2392</v>
      </c>
      <c r="C2480" s="31" t="s">
        <v>2639</v>
      </c>
      <c r="D2480" s="23" t="s">
        <v>3798</v>
      </c>
    </row>
    <row r="2481" spans="2:4" x14ac:dyDescent="0.3">
      <c r="B2481" s="52" t="s">
        <v>3081</v>
      </c>
      <c r="C2481" s="31" t="s">
        <v>3093</v>
      </c>
    </row>
    <row r="2482" spans="2:4" x14ac:dyDescent="0.3">
      <c r="B2482" s="52" t="s">
        <v>2393</v>
      </c>
      <c r="C2482" s="31" t="s">
        <v>2639</v>
      </c>
    </row>
    <row r="2483" spans="2:4" x14ac:dyDescent="0.3">
      <c r="B2483" s="52" t="s">
        <v>2394</v>
      </c>
      <c r="C2483" s="31" t="s">
        <v>2639</v>
      </c>
      <c r="D2483" s="23" t="s">
        <v>2098</v>
      </c>
    </row>
    <row r="2484" spans="2:4" x14ac:dyDescent="0.3">
      <c r="B2484" s="52" t="s">
        <v>2395</v>
      </c>
      <c r="C2484" s="31" t="s">
        <v>2639</v>
      </c>
      <c r="D2484" s="23" t="s">
        <v>3341</v>
      </c>
    </row>
    <row r="2485" spans="2:4" x14ac:dyDescent="0.3">
      <c r="B2485" s="52" t="s">
        <v>2396</v>
      </c>
      <c r="C2485" s="31" t="s">
        <v>2639</v>
      </c>
      <c r="D2485" s="23" t="s">
        <v>3341</v>
      </c>
    </row>
    <row r="2486" spans="2:4" x14ac:dyDescent="0.3">
      <c r="B2486" s="52" t="s">
        <v>2397</v>
      </c>
      <c r="C2486" s="31" t="s">
        <v>2639</v>
      </c>
      <c r="D2486" s="23" t="s">
        <v>3341</v>
      </c>
    </row>
    <row r="2487" spans="2:4" x14ac:dyDescent="0.3">
      <c r="B2487" s="52" t="s">
        <v>2398</v>
      </c>
      <c r="C2487" s="31" t="s">
        <v>2639</v>
      </c>
      <c r="D2487" s="23" t="s">
        <v>3341</v>
      </c>
    </row>
    <row r="2488" spans="2:4" x14ac:dyDescent="0.3">
      <c r="B2488" s="52" t="s">
        <v>3339</v>
      </c>
      <c r="C2488" s="31" t="s">
        <v>2639</v>
      </c>
      <c r="D2488" s="23" t="s">
        <v>3341</v>
      </c>
    </row>
    <row r="2489" spans="2:4" x14ac:dyDescent="0.3">
      <c r="B2489" s="52" t="s">
        <v>2694</v>
      </c>
      <c r="C2489" s="31" t="s">
        <v>2716</v>
      </c>
      <c r="D2489" s="23" t="s">
        <v>3341</v>
      </c>
    </row>
    <row r="2490" spans="2:4" x14ac:dyDescent="0.3">
      <c r="B2490" s="52" t="s">
        <v>2399</v>
      </c>
      <c r="C2490" s="31" t="s">
        <v>2639</v>
      </c>
      <c r="D2490" s="23" t="s">
        <v>3341</v>
      </c>
    </row>
    <row r="2491" spans="2:4" x14ac:dyDescent="0.3">
      <c r="B2491" s="52" t="s">
        <v>2400</v>
      </c>
      <c r="C2491" s="31" t="s">
        <v>2639</v>
      </c>
      <c r="D2491" s="23" t="s">
        <v>3341</v>
      </c>
    </row>
    <row r="2492" spans="2:4" x14ac:dyDescent="0.3">
      <c r="B2492" s="52" t="s">
        <v>2401</v>
      </c>
      <c r="C2492" s="31" t="s">
        <v>2639</v>
      </c>
      <c r="D2492" s="23" t="s">
        <v>3341</v>
      </c>
    </row>
    <row r="2493" spans="2:4" x14ac:dyDescent="0.3">
      <c r="B2493" s="52" t="s">
        <v>2402</v>
      </c>
      <c r="C2493" s="31" t="s">
        <v>2639</v>
      </c>
      <c r="D2493" s="23" t="s">
        <v>3341</v>
      </c>
    </row>
    <row r="2494" spans="2:4" x14ac:dyDescent="0.3">
      <c r="B2494" s="52" t="s">
        <v>2403</v>
      </c>
      <c r="C2494" s="31" t="s">
        <v>2639</v>
      </c>
      <c r="D2494" s="23" t="s">
        <v>3341</v>
      </c>
    </row>
    <row r="2495" spans="2:4" x14ac:dyDescent="0.3">
      <c r="B2495" s="52" t="s">
        <v>2655</v>
      </c>
      <c r="C2495" s="31" t="s">
        <v>3659</v>
      </c>
      <c r="D2495" s="23" t="s">
        <v>3341</v>
      </c>
    </row>
    <row r="2496" spans="2:4" x14ac:dyDescent="0.3">
      <c r="B2496" s="52" t="s">
        <v>3340</v>
      </c>
      <c r="C2496" s="31" t="s">
        <v>2639</v>
      </c>
      <c r="D2496" s="23" t="s">
        <v>3341</v>
      </c>
    </row>
    <row r="2497" spans="1:6" x14ac:dyDescent="0.3">
      <c r="B2497" s="52" t="s">
        <v>3342</v>
      </c>
      <c r="C2497" s="31" t="s">
        <v>2092</v>
      </c>
      <c r="D2497" s="23" t="s">
        <v>3760</v>
      </c>
    </row>
    <row r="2498" spans="1:6" x14ac:dyDescent="0.3">
      <c r="B2498" s="52" t="s">
        <v>2939</v>
      </c>
      <c r="C2498" s="31" t="s">
        <v>2993</v>
      </c>
    </row>
    <row r="2499" spans="1:6" x14ac:dyDescent="0.3">
      <c r="B2499" s="52" t="s">
        <v>3344</v>
      </c>
      <c r="C2499" s="31" t="s">
        <v>2639</v>
      </c>
      <c r="D2499" s="23" t="s">
        <v>3736</v>
      </c>
    </row>
    <row r="2500" spans="1:6" s="4" customFormat="1" x14ac:dyDescent="0.3">
      <c r="A2500" s="26"/>
      <c r="B2500" s="52" t="s">
        <v>3343</v>
      </c>
      <c r="C2500" s="31" t="s">
        <v>2639</v>
      </c>
      <c r="D2500" s="23" t="s">
        <v>3651</v>
      </c>
      <c r="E2500" s="31"/>
      <c r="F2500" s="3"/>
    </row>
    <row r="2501" spans="1:6" x14ac:dyDescent="0.3">
      <c r="B2501" s="61" t="s">
        <v>3345</v>
      </c>
      <c r="C2501" s="30" t="s">
        <v>2092</v>
      </c>
      <c r="D2501" s="28" t="s">
        <v>3666</v>
      </c>
      <c r="E2501" s="30"/>
    </row>
    <row r="2502" spans="1:6" x14ac:dyDescent="0.3">
      <c r="B2502" s="52" t="s">
        <v>3346</v>
      </c>
      <c r="C2502" s="31" t="s">
        <v>2911</v>
      </c>
    </row>
    <row r="2503" spans="1:6" s="4" customFormat="1" x14ac:dyDescent="0.3">
      <c r="A2503" s="26"/>
      <c r="B2503" s="52" t="s">
        <v>2765</v>
      </c>
      <c r="C2503" s="31" t="s">
        <v>2841</v>
      </c>
      <c r="D2503" s="23"/>
      <c r="E2503" s="31"/>
      <c r="F2503" s="3"/>
    </row>
    <row r="2504" spans="1:6" s="20" customFormat="1" x14ac:dyDescent="0.3">
      <c r="A2504" s="26"/>
      <c r="B2504" s="61" t="s">
        <v>2404</v>
      </c>
      <c r="C2504" s="30" t="s">
        <v>2639</v>
      </c>
      <c r="D2504" s="28" t="s">
        <v>3725</v>
      </c>
      <c r="E2504" s="30"/>
      <c r="F2504" s="21"/>
    </row>
    <row r="2505" spans="1:6" x14ac:dyDescent="0.3">
      <c r="B2505" s="52" t="s">
        <v>3347</v>
      </c>
      <c r="C2505" s="31" t="s">
        <v>2911</v>
      </c>
    </row>
    <row r="2506" spans="1:6" x14ac:dyDescent="0.3">
      <c r="B2506" s="52" t="s">
        <v>2766</v>
      </c>
      <c r="C2506" s="31" t="s">
        <v>2841</v>
      </c>
    </row>
    <row r="2507" spans="1:6" x14ac:dyDescent="0.3">
      <c r="B2507" s="52" t="s">
        <v>2656</v>
      </c>
      <c r="C2507" s="31" t="s">
        <v>3659</v>
      </c>
    </row>
    <row r="2508" spans="1:6" s="15" customFormat="1" x14ac:dyDescent="0.3">
      <c r="A2508" s="26"/>
      <c r="B2508" s="52" t="s">
        <v>2405</v>
      </c>
      <c r="C2508" s="31" t="s">
        <v>2639</v>
      </c>
      <c r="D2508" s="23"/>
      <c r="E2508" s="31"/>
      <c r="F2508" s="14"/>
    </row>
    <row r="2509" spans="1:6" s="15" customFormat="1" x14ac:dyDescent="0.3">
      <c r="A2509" s="26"/>
      <c r="B2509" s="52" t="s">
        <v>2695</v>
      </c>
      <c r="C2509" s="31" t="s">
        <v>2716</v>
      </c>
      <c r="D2509" s="23"/>
      <c r="E2509" s="31"/>
      <c r="F2509" s="14"/>
    </row>
    <row r="2510" spans="1:6" s="15" customFormat="1" x14ac:dyDescent="0.3">
      <c r="A2510" s="26"/>
      <c r="B2510" s="52" t="s">
        <v>3348</v>
      </c>
      <c r="C2510" s="31" t="s">
        <v>3187</v>
      </c>
      <c r="D2510" s="23"/>
      <c r="E2510" s="31"/>
      <c r="F2510" s="14"/>
    </row>
    <row r="2511" spans="1:6" s="4" customFormat="1" x14ac:dyDescent="0.3">
      <c r="A2511" s="26"/>
      <c r="B2511" s="52" t="s">
        <v>3001</v>
      </c>
      <c r="C2511" s="31" t="s">
        <v>3014</v>
      </c>
      <c r="D2511" s="23"/>
      <c r="E2511" s="31"/>
      <c r="F2511" s="3"/>
    </row>
    <row r="2512" spans="1:6" s="12" customFormat="1" x14ac:dyDescent="0.3">
      <c r="A2512" s="26"/>
      <c r="B2512" s="52" t="s">
        <v>3755</v>
      </c>
      <c r="C2512" s="31" t="s">
        <v>2092</v>
      </c>
      <c r="D2512" s="23"/>
      <c r="E2512" s="31"/>
      <c r="F2512" s="13"/>
    </row>
    <row r="2513" spans="1:6" s="12" customFormat="1" x14ac:dyDescent="0.3">
      <c r="A2513" s="26"/>
      <c r="B2513" s="52" t="s">
        <v>3350</v>
      </c>
      <c r="C2513" s="23" t="s">
        <v>3509</v>
      </c>
      <c r="D2513" s="23"/>
      <c r="E2513" s="31"/>
      <c r="F2513" s="13"/>
    </row>
    <row r="2514" spans="1:6" x14ac:dyDescent="0.3">
      <c r="B2514" s="52" t="s">
        <v>2940</v>
      </c>
      <c r="C2514" s="31" t="s">
        <v>2993</v>
      </c>
    </row>
    <row r="2515" spans="1:6" s="10" customFormat="1" x14ac:dyDescent="0.3">
      <c r="A2515" s="26"/>
      <c r="B2515" s="52" t="s">
        <v>2767</v>
      </c>
      <c r="C2515" s="31" t="s">
        <v>2841</v>
      </c>
      <c r="D2515" s="23"/>
      <c r="E2515" s="31"/>
      <c r="F2515" s="11"/>
    </row>
    <row r="2516" spans="1:6" x14ac:dyDescent="0.3">
      <c r="B2516" s="52" t="s">
        <v>2859</v>
      </c>
      <c r="C2516" s="31" t="s">
        <v>3646</v>
      </c>
    </row>
    <row r="2517" spans="1:6" x14ac:dyDescent="0.3">
      <c r="B2517" s="52" t="s">
        <v>2406</v>
      </c>
      <c r="C2517" s="31" t="s">
        <v>2639</v>
      </c>
    </row>
    <row r="2518" spans="1:6" x14ac:dyDescent="0.3">
      <c r="B2518" s="59" t="s">
        <v>3327</v>
      </c>
      <c r="C2518" s="43" t="s">
        <v>3328</v>
      </c>
      <c r="D2518" s="42"/>
      <c r="E2518" s="43"/>
    </row>
    <row r="2519" spans="1:6" s="4" customFormat="1" x14ac:dyDescent="0.3">
      <c r="A2519" s="26"/>
      <c r="B2519" s="52" t="s">
        <v>2768</v>
      </c>
      <c r="C2519" s="31" t="s">
        <v>2841</v>
      </c>
      <c r="D2519" s="23"/>
      <c r="E2519" s="31"/>
      <c r="F2519" s="3"/>
    </row>
    <row r="2520" spans="1:6" x14ac:dyDescent="0.3">
      <c r="B2520" s="52" t="s">
        <v>2769</v>
      </c>
      <c r="C2520" s="31" t="s">
        <v>2841</v>
      </c>
    </row>
    <row r="2521" spans="1:6" x14ac:dyDescent="0.3">
      <c r="B2521" s="52" t="s">
        <v>2860</v>
      </c>
      <c r="C2521" s="31" t="s">
        <v>3646</v>
      </c>
    </row>
    <row r="2522" spans="1:6" x14ac:dyDescent="0.3">
      <c r="B2522" s="55" t="s">
        <v>3349</v>
      </c>
      <c r="C2522" s="36" t="s">
        <v>2178</v>
      </c>
      <c r="D2522" s="37"/>
      <c r="E2522" s="36"/>
    </row>
    <row r="2523" spans="1:6" x14ac:dyDescent="0.3">
      <c r="B2523" s="55" t="s">
        <v>2168</v>
      </c>
      <c r="C2523" s="36" t="s">
        <v>2157</v>
      </c>
      <c r="D2523" s="37"/>
      <c r="E2523" s="36"/>
    </row>
    <row r="2524" spans="1:6" x14ac:dyDescent="0.3">
      <c r="B2524" s="55" t="s">
        <v>2185</v>
      </c>
      <c r="C2524" s="36" t="s">
        <v>2157</v>
      </c>
      <c r="D2524" s="37"/>
      <c r="E2524" s="36"/>
    </row>
    <row r="2525" spans="1:6" x14ac:dyDescent="0.3">
      <c r="B2525" s="61" t="s">
        <v>3526</v>
      </c>
      <c r="C2525" s="30" t="s">
        <v>1014</v>
      </c>
      <c r="D2525" s="28"/>
      <c r="E2525" s="30" t="s">
        <v>3527</v>
      </c>
    </row>
    <row r="2526" spans="1:6" s="10" customFormat="1" x14ac:dyDescent="0.3">
      <c r="A2526" s="26"/>
      <c r="B2526" s="58" t="s">
        <v>3124</v>
      </c>
      <c r="C2526" s="41" t="s">
        <v>3143</v>
      </c>
      <c r="D2526" s="40"/>
      <c r="E2526" s="41"/>
      <c r="F2526" s="11"/>
    </row>
    <row r="2527" spans="1:6" x14ac:dyDescent="0.3">
      <c r="B2527" s="58" t="s">
        <v>3125</v>
      </c>
      <c r="C2527" s="41" t="s">
        <v>3143</v>
      </c>
      <c r="D2527" s="40"/>
      <c r="E2527" s="41"/>
    </row>
    <row r="2528" spans="1:6" x14ac:dyDescent="0.3">
      <c r="B2528" s="52" t="s">
        <v>2407</v>
      </c>
      <c r="C2528" s="31" t="s">
        <v>2639</v>
      </c>
    </row>
    <row r="2529" spans="1:6" s="4" customFormat="1" x14ac:dyDescent="0.3">
      <c r="A2529" s="26"/>
      <c r="B2529" s="53" t="s">
        <v>3351</v>
      </c>
      <c r="C2529" s="33" t="s">
        <v>3522</v>
      </c>
      <c r="D2529" s="32"/>
      <c r="E2529" s="33"/>
      <c r="F2529" s="3"/>
    </row>
    <row r="2530" spans="1:6" x14ac:dyDescent="0.3">
      <c r="B2530" s="61" t="s">
        <v>2408</v>
      </c>
      <c r="C2530" s="30" t="s">
        <v>2639</v>
      </c>
      <c r="D2530" s="28" t="s">
        <v>3735</v>
      </c>
      <c r="E2530" s="30"/>
    </row>
    <row r="2531" spans="1:6" x14ac:dyDescent="0.3">
      <c r="B2531" s="52" t="s">
        <v>2941</v>
      </c>
      <c r="C2531" s="31" t="s">
        <v>2993</v>
      </c>
    </row>
    <row r="2532" spans="1:6" x14ac:dyDescent="0.3">
      <c r="B2532" s="52" t="s">
        <v>3352</v>
      </c>
      <c r="C2532" s="31" t="s">
        <v>2092</v>
      </c>
      <c r="D2532" s="23" t="s">
        <v>3262</v>
      </c>
    </row>
    <row r="2533" spans="1:6" s="4" customFormat="1" x14ac:dyDescent="0.3">
      <c r="A2533" s="26"/>
      <c r="B2533" s="61" t="s">
        <v>2696</v>
      </c>
      <c r="C2533" s="30" t="s">
        <v>2716</v>
      </c>
      <c r="D2533" s="28"/>
      <c r="E2533" s="30" t="s">
        <v>3670</v>
      </c>
      <c r="F2533" s="3"/>
    </row>
    <row r="2534" spans="1:6" x14ac:dyDescent="0.3">
      <c r="B2534" s="61" t="s">
        <v>2409</v>
      </c>
      <c r="C2534" s="30" t="s">
        <v>2639</v>
      </c>
      <c r="D2534" s="28"/>
      <c r="E2534" s="30"/>
    </row>
    <row r="2535" spans="1:6" x14ac:dyDescent="0.3">
      <c r="B2535" s="52" t="s">
        <v>2861</v>
      </c>
      <c r="C2535" s="31" t="s">
        <v>3646</v>
      </c>
      <c r="D2535" s="23" t="s">
        <v>3354</v>
      </c>
    </row>
    <row r="2536" spans="1:6" s="4" customFormat="1" x14ac:dyDescent="0.3">
      <c r="A2536" s="26"/>
      <c r="B2536" s="52" t="s">
        <v>2942</v>
      </c>
      <c r="C2536" s="31" t="s">
        <v>2993</v>
      </c>
      <c r="D2536" s="23" t="s">
        <v>3354</v>
      </c>
      <c r="E2536" s="31"/>
      <c r="F2536" s="3"/>
    </row>
    <row r="2537" spans="1:6" x14ac:dyDescent="0.3">
      <c r="B2537" s="52" t="s">
        <v>2770</v>
      </c>
      <c r="C2537" s="31" t="s">
        <v>2841</v>
      </c>
      <c r="D2537" s="23" t="s">
        <v>3354</v>
      </c>
    </row>
    <row r="2538" spans="1:6" s="4" customFormat="1" x14ac:dyDescent="0.3">
      <c r="A2538" s="26"/>
      <c r="B2538" s="52" t="s">
        <v>2771</v>
      </c>
      <c r="C2538" s="31" t="s">
        <v>2841</v>
      </c>
      <c r="D2538" s="23" t="s">
        <v>3354</v>
      </c>
      <c r="E2538" s="31"/>
      <c r="F2538" s="3"/>
    </row>
    <row r="2539" spans="1:6" s="5" customFormat="1" x14ac:dyDescent="0.3">
      <c r="A2539" s="26"/>
      <c r="B2539" s="52" t="s">
        <v>2410</v>
      </c>
      <c r="C2539" s="31" t="s">
        <v>2639</v>
      </c>
      <c r="D2539" s="23"/>
      <c r="E2539" s="31"/>
      <c r="F2539" s="3"/>
    </row>
    <row r="2540" spans="1:6" x14ac:dyDescent="0.3">
      <c r="B2540" s="53" t="s">
        <v>3353</v>
      </c>
      <c r="C2540" s="33" t="s">
        <v>2073</v>
      </c>
      <c r="D2540" s="32"/>
      <c r="E2540" s="33"/>
    </row>
    <row r="2541" spans="1:6" x14ac:dyDescent="0.3">
      <c r="B2541" s="52" t="s">
        <v>3733</v>
      </c>
      <c r="C2541" s="31" t="s">
        <v>2639</v>
      </c>
    </row>
    <row r="2542" spans="1:6" x14ac:dyDescent="0.3">
      <c r="B2542" s="52" t="s">
        <v>2411</v>
      </c>
      <c r="C2542" s="31" t="s">
        <v>2639</v>
      </c>
      <c r="D2542" s="23" t="s">
        <v>3533</v>
      </c>
    </row>
    <row r="2543" spans="1:6" x14ac:dyDescent="0.3">
      <c r="B2543" s="52" t="s">
        <v>2943</v>
      </c>
      <c r="C2543" s="31" t="s">
        <v>2993</v>
      </c>
      <c r="D2543" s="23" t="s">
        <v>3355</v>
      </c>
    </row>
    <row r="2544" spans="1:6" x14ac:dyDescent="0.3">
      <c r="B2544" s="52" t="s">
        <v>2862</v>
      </c>
      <c r="C2544" s="31" t="s">
        <v>3646</v>
      </c>
      <c r="D2544" s="23" t="s">
        <v>3355</v>
      </c>
    </row>
    <row r="2545" spans="1:6" x14ac:dyDescent="0.3">
      <c r="B2545" s="52" t="s">
        <v>2772</v>
      </c>
      <c r="C2545" s="31" t="s">
        <v>2841</v>
      </c>
      <c r="D2545" s="23" t="s">
        <v>3355</v>
      </c>
    </row>
    <row r="2546" spans="1:6" x14ac:dyDescent="0.3">
      <c r="B2546" s="52" t="s">
        <v>2944</v>
      </c>
      <c r="C2546" s="31" t="s">
        <v>2993</v>
      </c>
      <c r="D2546" s="23" t="s">
        <v>3355</v>
      </c>
    </row>
    <row r="2547" spans="1:6" s="4" customFormat="1" x14ac:dyDescent="0.3">
      <c r="A2547" s="28"/>
      <c r="B2547" s="61" t="s">
        <v>2945</v>
      </c>
      <c r="C2547" s="30" t="s">
        <v>2993</v>
      </c>
      <c r="D2547" s="28" t="s">
        <v>3789</v>
      </c>
      <c r="E2547" s="30" t="s">
        <v>613</v>
      </c>
      <c r="F2547" s="3"/>
    </row>
    <row r="2548" spans="1:6" s="4" customFormat="1" x14ac:dyDescent="0.3">
      <c r="A2548" s="28"/>
      <c r="B2548" s="61" t="s">
        <v>2412</v>
      </c>
      <c r="C2548" s="30" t="s">
        <v>2639</v>
      </c>
      <c r="D2548" s="28"/>
      <c r="E2548" s="30" t="s">
        <v>3795</v>
      </c>
      <c r="F2548" s="3"/>
    </row>
    <row r="2549" spans="1:6" x14ac:dyDescent="0.3">
      <c r="B2549" s="52" t="s">
        <v>3356</v>
      </c>
      <c r="C2549" s="23" t="s">
        <v>3624</v>
      </c>
    </row>
    <row r="2550" spans="1:6" s="10" customFormat="1" x14ac:dyDescent="0.3">
      <c r="A2550" s="26"/>
      <c r="B2550" s="61" t="s">
        <v>2697</v>
      </c>
      <c r="C2550" s="30" t="s">
        <v>2716</v>
      </c>
      <c r="D2550" s="28"/>
      <c r="E2550" s="30" t="s">
        <v>3670</v>
      </c>
      <c r="F2550" s="11"/>
    </row>
    <row r="2551" spans="1:6" s="8" customFormat="1" x14ac:dyDescent="0.3">
      <c r="A2551" s="26"/>
      <c r="B2551" s="52" t="s">
        <v>2413</v>
      </c>
      <c r="C2551" s="31" t="s">
        <v>2639</v>
      </c>
      <c r="D2551" s="23" t="s">
        <v>3783</v>
      </c>
      <c r="E2551" s="31"/>
      <c r="F2551" s="9"/>
    </row>
    <row r="2552" spans="1:6" x14ac:dyDescent="0.3">
      <c r="B2552" s="61" t="s">
        <v>2698</v>
      </c>
      <c r="C2552" s="30" t="s">
        <v>2716</v>
      </c>
      <c r="D2552" s="28"/>
      <c r="E2552" s="30" t="s">
        <v>3670</v>
      </c>
    </row>
    <row r="2553" spans="1:6" s="4" customFormat="1" x14ac:dyDescent="0.3">
      <c r="A2553" s="26"/>
      <c r="B2553" s="50" t="s">
        <v>3357</v>
      </c>
      <c r="C2553" s="30" t="s">
        <v>2092</v>
      </c>
      <c r="D2553" s="29" t="s">
        <v>3358</v>
      </c>
      <c r="E2553" s="30" t="s">
        <v>3837</v>
      </c>
      <c r="F2553" s="3"/>
    </row>
    <row r="2554" spans="1:6" x14ac:dyDescent="0.3">
      <c r="B2554" s="52" t="s">
        <v>2773</v>
      </c>
      <c r="C2554" s="31" t="s">
        <v>2841</v>
      </c>
    </row>
    <row r="2555" spans="1:6" x14ac:dyDescent="0.3">
      <c r="B2555" s="61" t="s">
        <v>2414</v>
      </c>
      <c r="C2555" s="30" t="s">
        <v>2639</v>
      </c>
      <c r="D2555" s="28" t="s">
        <v>3788</v>
      </c>
      <c r="E2555" s="30" t="s">
        <v>3795</v>
      </c>
    </row>
    <row r="2556" spans="1:6" s="10" customFormat="1" x14ac:dyDescent="0.3">
      <c r="A2556" s="26"/>
      <c r="B2556" s="52" t="s">
        <v>3002</v>
      </c>
      <c r="C2556" s="31" t="s">
        <v>3014</v>
      </c>
      <c r="D2556" s="23" t="s">
        <v>3359</v>
      </c>
      <c r="E2556" s="31"/>
      <c r="F2556" s="11"/>
    </row>
    <row r="2557" spans="1:6" x14ac:dyDescent="0.3">
      <c r="B2557" s="52" t="s">
        <v>3028</v>
      </c>
      <c r="C2557" s="31" t="s">
        <v>3049</v>
      </c>
      <c r="D2557" s="23" t="s">
        <v>3359</v>
      </c>
    </row>
    <row r="2558" spans="1:6" s="8" customFormat="1" x14ac:dyDescent="0.3">
      <c r="A2558" s="26"/>
      <c r="B2558" s="52" t="s">
        <v>2774</v>
      </c>
      <c r="C2558" s="31" t="s">
        <v>2841</v>
      </c>
      <c r="D2558" s="23" t="s">
        <v>3359</v>
      </c>
      <c r="E2558" s="31"/>
      <c r="F2558" s="9"/>
    </row>
    <row r="2559" spans="1:6" x14ac:dyDescent="0.3">
      <c r="B2559" s="52" t="s">
        <v>2946</v>
      </c>
      <c r="C2559" s="31" t="s">
        <v>2993</v>
      </c>
      <c r="D2559" s="23" t="s">
        <v>3359</v>
      </c>
    </row>
    <row r="2560" spans="1:6" s="16" customFormat="1" x14ac:dyDescent="0.3">
      <c r="A2560" s="26"/>
      <c r="B2560" s="52" t="s">
        <v>2863</v>
      </c>
      <c r="C2560" s="31" t="s">
        <v>3646</v>
      </c>
      <c r="D2560" s="23" t="s">
        <v>3359</v>
      </c>
      <c r="E2560" s="31"/>
      <c r="F2560" s="17"/>
    </row>
    <row r="2561" spans="1:6" s="16" customFormat="1" x14ac:dyDescent="0.3">
      <c r="A2561" s="26"/>
      <c r="B2561" s="52" t="s">
        <v>3362</v>
      </c>
      <c r="C2561" s="31" t="s">
        <v>2176</v>
      </c>
      <c r="D2561" s="23" t="s">
        <v>3814</v>
      </c>
      <c r="E2561" s="31"/>
      <c r="F2561" s="17"/>
    </row>
    <row r="2562" spans="1:6" x14ac:dyDescent="0.3">
      <c r="B2562" s="59" t="s">
        <v>3363</v>
      </c>
      <c r="C2562" s="43" t="s">
        <v>3364</v>
      </c>
      <c r="D2562" s="42"/>
      <c r="E2562" s="43"/>
    </row>
    <row r="2563" spans="1:6" x14ac:dyDescent="0.3">
      <c r="B2563" s="52" t="s">
        <v>2415</v>
      </c>
      <c r="C2563" s="31" t="s">
        <v>2639</v>
      </c>
      <c r="D2563" s="23" t="s">
        <v>3798</v>
      </c>
    </row>
    <row r="2564" spans="1:6" x14ac:dyDescent="0.3">
      <c r="B2564" s="52" t="s">
        <v>2416</v>
      </c>
      <c r="C2564" s="31" t="s">
        <v>2639</v>
      </c>
      <c r="D2564" s="23" t="s">
        <v>3841</v>
      </c>
    </row>
    <row r="2565" spans="1:6" x14ac:dyDescent="0.3">
      <c r="B2565" s="53" t="s">
        <v>3365</v>
      </c>
      <c r="C2565" s="33" t="s">
        <v>2104</v>
      </c>
      <c r="D2565" s="32"/>
      <c r="E2565" s="33"/>
    </row>
    <row r="2566" spans="1:6" x14ac:dyDescent="0.3">
      <c r="B2566" s="54" t="s">
        <v>3366</v>
      </c>
      <c r="C2566" s="35" t="s">
        <v>2089</v>
      </c>
      <c r="D2566" s="34"/>
      <c r="E2566" s="35"/>
    </row>
    <row r="2567" spans="1:6" x14ac:dyDescent="0.3">
      <c r="B2567" s="52" t="s">
        <v>2417</v>
      </c>
      <c r="C2567" s="31" t="s">
        <v>2639</v>
      </c>
    </row>
    <row r="2568" spans="1:6" x14ac:dyDescent="0.3">
      <c r="B2568" s="52" t="s">
        <v>2864</v>
      </c>
      <c r="C2568" s="31" t="s">
        <v>3646</v>
      </c>
    </row>
    <row r="2569" spans="1:6" s="4" customFormat="1" x14ac:dyDescent="0.3">
      <c r="A2569" s="26"/>
      <c r="B2569" s="52" t="s">
        <v>3360</v>
      </c>
      <c r="C2569" s="31" t="s">
        <v>2841</v>
      </c>
      <c r="D2569" s="23"/>
      <c r="E2569" s="31"/>
      <c r="F2569" s="3"/>
    </row>
    <row r="2570" spans="1:6" s="4" customFormat="1" x14ac:dyDescent="0.3">
      <c r="A2570" s="26"/>
      <c r="B2570" s="52" t="s">
        <v>3361</v>
      </c>
      <c r="C2570" s="31" t="s">
        <v>2841</v>
      </c>
      <c r="D2570" s="23"/>
      <c r="E2570" s="31"/>
      <c r="F2570" s="3"/>
    </row>
    <row r="2571" spans="1:6" x14ac:dyDescent="0.3">
      <c r="B2571" s="53" t="s">
        <v>3367</v>
      </c>
      <c r="C2571" s="33" t="s">
        <v>2073</v>
      </c>
      <c r="D2571" s="32"/>
      <c r="E2571" s="33"/>
    </row>
    <row r="2572" spans="1:6" x14ac:dyDescent="0.3">
      <c r="B2572" s="52" t="s">
        <v>3368</v>
      </c>
      <c r="C2572" s="31" t="s">
        <v>3624</v>
      </c>
    </row>
    <row r="2573" spans="1:6" x14ac:dyDescent="0.3">
      <c r="B2573" s="54" t="s">
        <v>3369</v>
      </c>
      <c r="C2573" s="34" t="s">
        <v>2115</v>
      </c>
      <c r="D2573" s="34"/>
      <c r="E2573" s="35"/>
    </row>
    <row r="2574" spans="1:6" x14ac:dyDescent="0.3">
      <c r="B2574" s="52" t="s">
        <v>2418</v>
      </c>
      <c r="C2574" s="31" t="s">
        <v>2639</v>
      </c>
    </row>
    <row r="2575" spans="1:6" s="10" customFormat="1" x14ac:dyDescent="0.3">
      <c r="A2575" s="26"/>
      <c r="B2575" s="57" t="s">
        <v>3148</v>
      </c>
      <c r="C2575" s="39" t="s">
        <v>3157</v>
      </c>
      <c r="D2575" s="38"/>
      <c r="E2575" s="39"/>
      <c r="F2575" s="11"/>
    </row>
    <row r="2576" spans="1:6" s="5" customFormat="1" x14ac:dyDescent="0.3">
      <c r="A2576" s="26"/>
      <c r="B2576" s="57" t="s">
        <v>3149</v>
      </c>
      <c r="C2576" s="39" t="s">
        <v>3157</v>
      </c>
      <c r="D2576" s="38"/>
      <c r="E2576" s="39"/>
      <c r="F2576" s="3"/>
    </row>
    <row r="2577" spans="1:6" s="10" customFormat="1" x14ac:dyDescent="0.3">
      <c r="A2577" s="26"/>
      <c r="B2577" s="52" t="s">
        <v>2947</v>
      </c>
      <c r="C2577" s="31" t="s">
        <v>2993</v>
      </c>
      <c r="D2577" s="23"/>
      <c r="E2577" s="31"/>
      <c r="F2577" s="11"/>
    </row>
    <row r="2578" spans="1:6" s="8" customFormat="1" x14ac:dyDescent="0.3">
      <c r="A2578" s="26"/>
      <c r="B2578" s="52" t="s">
        <v>2948</v>
      </c>
      <c r="C2578" s="31" t="s">
        <v>2993</v>
      </c>
      <c r="D2578" s="23" t="s">
        <v>3813</v>
      </c>
      <c r="E2578" s="31"/>
      <c r="F2578" s="9"/>
    </row>
    <row r="2579" spans="1:6" x14ac:dyDescent="0.3">
      <c r="B2579" s="52" t="s">
        <v>2419</v>
      </c>
      <c r="C2579" s="31" t="s">
        <v>2639</v>
      </c>
      <c r="D2579" s="23" t="s">
        <v>1869</v>
      </c>
    </row>
    <row r="2580" spans="1:6" s="10" customFormat="1" x14ac:dyDescent="0.3">
      <c r="A2580" s="26"/>
      <c r="B2580" s="52" t="s">
        <v>2420</v>
      </c>
      <c r="C2580" s="31" t="s">
        <v>2639</v>
      </c>
      <c r="D2580" s="23" t="s">
        <v>1869</v>
      </c>
      <c r="E2580" s="31"/>
      <c r="F2580" s="11"/>
    </row>
    <row r="2581" spans="1:6" x14ac:dyDescent="0.3">
      <c r="B2581" s="52" t="s">
        <v>2949</v>
      </c>
      <c r="C2581" s="31" t="s">
        <v>2993</v>
      </c>
      <c r="D2581" s="23" t="s">
        <v>3812</v>
      </c>
    </row>
    <row r="2582" spans="1:6" s="10" customFormat="1" x14ac:dyDescent="0.3">
      <c r="A2582" s="26"/>
      <c r="B2582" s="52" t="s">
        <v>2775</v>
      </c>
      <c r="C2582" s="31" t="s">
        <v>2841</v>
      </c>
      <c r="D2582" s="23" t="s">
        <v>3812</v>
      </c>
      <c r="E2582" s="31"/>
      <c r="F2582" s="11"/>
    </row>
    <row r="2583" spans="1:6" s="10" customFormat="1" x14ac:dyDescent="0.3">
      <c r="A2583" s="26"/>
      <c r="B2583" s="52" t="s">
        <v>2421</v>
      </c>
      <c r="C2583" s="31" t="s">
        <v>2639</v>
      </c>
      <c r="D2583" s="23" t="s">
        <v>1869</v>
      </c>
      <c r="E2583" s="31"/>
      <c r="F2583" s="11"/>
    </row>
    <row r="2584" spans="1:6" s="10" customFormat="1" x14ac:dyDescent="0.3">
      <c r="A2584" s="26"/>
      <c r="B2584" s="61" t="s">
        <v>3371</v>
      </c>
      <c r="C2584" s="30" t="s">
        <v>2716</v>
      </c>
      <c r="D2584" s="28"/>
      <c r="E2584" s="30" t="s">
        <v>3670</v>
      </c>
      <c r="F2584" s="11"/>
    </row>
    <row r="2585" spans="1:6" x14ac:dyDescent="0.3">
      <c r="B2585" s="61" t="s">
        <v>3370</v>
      </c>
      <c r="C2585" s="30" t="s">
        <v>3659</v>
      </c>
      <c r="D2585" s="28"/>
      <c r="E2585" s="30" t="s">
        <v>3670</v>
      </c>
    </row>
    <row r="2586" spans="1:6" s="10" customFormat="1" x14ac:dyDescent="0.3">
      <c r="A2586" s="26"/>
      <c r="B2586" s="52" t="s">
        <v>2422</v>
      </c>
      <c r="C2586" s="31" t="s">
        <v>2639</v>
      </c>
      <c r="D2586" s="23" t="s">
        <v>1868</v>
      </c>
      <c r="E2586" s="31"/>
      <c r="F2586" s="11"/>
    </row>
    <row r="2587" spans="1:6" s="10" customFormat="1" x14ac:dyDescent="0.3">
      <c r="A2587" s="26"/>
      <c r="B2587" s="52" t="s">
        <v>2423</v>
      </c>
      <c r="C2587" s="31" t="s">
        <v>2639</v>
      </c>
      <c r="D2587" s="23"/>
      <c r="E2587" s="31"/>
      <c r="F2587" s="11"/>
    </row>
    <row r="2588" spans="1:6" s="5" customFormat="1" x14ac:dyDescent="0.3">
      <c r="A2588" s="26"/>
      <c r="B2588" s="52" t="s">
        <v>2424</v>
      </c>
      <c r="C2588" s="31" t="s">
        <v>2639</v>
      </c>
      <c r="D2588" s="23"/>
      <c r="E2588" s="31"/>
      <c r="F2588" s="3"/>
    </row>
    <row r="2589" spans="1:6" s="10" customFormat="1" x14ac:dyDescent="0.3">
      <c r="A2589" s="26"/>
      <c r="B2589" s="52" t="s">
        <v>2425</v>
      </c>
      <c r="C2589" s="31" t="s">
        <v>2639</v>
      </c>
      <c r="D2589" s="23"/>
      <c r="E2589" s="31"/>
      <c r="F2589" s="11"/>
    </row>
    <row r="2590" spans="1:6" x14ac:dyDescent="0.3">
      <c r="B2590" s="53" t="s">
        <v>3372</v>
      </c>
      <c r="C2590" s="33" t="s">
        <v>2073</v>
      </c>
      <c r="D2590" s="32"/>
      <c r="E2590" s="33"/>
    </row>
    <row r="2591" spans="1:6" x14ac:dyDescent="0.3">
      <c r="B2591" s="50" t="s">
        <v>3373</v>
      </c>
      <c r="C2591" s="30" t="s">
        <v>2092</v>
      </c>
      <c r="D2591" s="29" t="s">
        <v>3374</v>
      </c>
      <c r="E2591" s="30"/>
    </row>
    <row r="2592" spans="1:6" s="16" customFormat="1" x14ac:dyDescent="0.3">
      <c r="A2592" s="26"/>
      <c r="B2592" s="53" t="s">
        <v>3375</v>
      </c>
      <c r="C2592" s="33" t="s">
        <v>2104</v>
      </c>
      <c r="D2592" s="32"/>
      <c r="E2592" s="33"/>
      <c r="F2592" s="17"/>
    </row>
    <row r="2593" spans="1:6" x14ac:dyDescent="0.3">
      <c r="B2593" s="54" t="s">
        <v>3376</v>
      </c>
      <c r="C2593" s="35" t="s">
        <v>2089</v>
      </c>
      <c r="D2593" s="34"/>
      <c r="E2593" s="35"/>
    </row>
    <row r="2594" spans="1:6" s="4" customFormat="1" x14ac:dyDescent="0.3">
      <c r="A2594" s="26"/>
      <c r="B2594" s="52" t="s">
        <v>2892</v>
      </c>
      <c r="C2594" s="31" t="s">
        <v>2911</v>
      </c>
      <c r="D2594" s="23" t="s">
        <v>3811</v>
      </c>
      <c r="E2594" s="31"/>
      <c r="F2594" s="3"/>
    </row>
    <row r="2595" spans="1:6" x14ac:dyDescent="0.3">
      <c r="B2595" s="53" t="s">
        <v>3377</v>
      </c>
      <c r="C2595" s="33" t="s">
        <v>3378</v>
      </c>
      <c r="D2595" s="32"/>
      <c r="E2595" s="33"/>
    </row>
    <row r="2596" spans="1:6" x14ac:dyDescent="0.3">
      <c r="B2596" s="61" t="s">
        <v>2426</v>
      </c>
      <c r="C2596" s="30" t="s">
        <v>2639</v>
      </c>
      <c r="D2596" s="28"/>
      <c r="E2596" s="30"/>
    </row>
    <row r="2597" spans="1:6" x14ac:dyDescent="0.3">
      <c r="B2597" s="53" t="s">
        <v>3379</v>
      </c>
      <c r="C2597" s="33" t="s">
        <v>3522</v>
      </c>
      <c r="D2597" s="32"/>
      <c r="E2597" s="33"/>
    </row>
    <row r="2598" spans="1:6" x14ac:dyDescent="0.3">
      <c r="B2598" s="53" t="s">
        <v>3380</v>
      </c>
      <c r="C2598" s="32" t="s">
        <v>2104</v>
      </c>
      <c r="D2598" s="32"/>
      <c r="E2598" s="33"/>
    </row>
    <row r="2599" spans="1:6" x14ac:dyDescent="0.3">
      <c r="B2599" s="53" t="s">
        <v>3381</v>
      </c>
      <c r="C2599" s="32" t="s">
        <v>2073</v>
      </c>
      <c r="D2599" s="32"/>
      <c r="E2599" s="33"/>
    </row>
    <row r="2600" spans="1:6" x14ac:dyDescent="0.3">
      <c r="B2600" s="52" t="s">
        <v>3382</v>
      </c>
      <c r="C2600" s="31" t="s">
        <v>3624</v>
      </c>
    </row>
    <row r="2601" spans="1:6" x14ac:dyDescent="0.3">
      <c r="B2601" s="53" t="s">
        <v>3383</v>
      </c>
      <c r="C2601" s="32" t="s">
        <v>2073</v>
      </c>
      <c r="D2601" s="32"/>
      <c r="E2601" s="33"/>
    </row>
    <row r="2602" spans="1:6" s="10" customFormat="1" x14ac:dyDescent="0.3">
      <c r="A2602" s="26"/>
      <c r="B2602" s="53" t="s">
        <v>3384</v>
      </c>
      <c r="C2602" s="32" t="s">
        <v>2104</v>
      </c>
      <c r="D2602" s="32"/>
      <c r="E2602" s="33"/>
      <c r="F2602" s="11"/>
    </row>
    <row r="2603" spans="1:6" s="12" customFormat="1" x14ac:dyDescent="0.3">
      <c r="A2603" s="26"/>
      <c r="B2603" s="61" t="s">
        <v>2657</v>
      </c>
      <c r="C2603" s="30" t="s">
        <v>3659</v>
      </c>
      <c r="D2603" s="28" t="s">
        <v>3658</v>
      </c>
      <c r="E2603" s="30"/>
      <c r="F2603" s="13"/>
    </row>
    <row r="2604" spans="1:6" x14ac:dyDescent="0.3">
      <c r="B2604" s="53" t="s">
        <v>3385</v>
      </c>
      <c r="C2604" s="33" t="s">
        <v>2104</v>
      </c>
      <c r="D2604" s="32"/>
      <c r="E2604" s="33"/>
    </row>
    <row r="2605" spans="1:6" x14ac:dyDescent="0.3">
      <c r="B2605" s="52" t="s">
        <v>2776</v>
      </c>
      <c r="C2605" s="31" t="s">
        <v>2841</v>
      </c>
      <c r="D2605" s="23" t="s">
        <v>3804</v>
      </c>
    </row>
    <row r="2606" spans="1:6" x14ac:dyDescent="0.3">
      <c r="B2606" s="52" t="s">
        <v>3082</v>
      </c>
      <c r="C2606" s="31" t="s">
        <v>3093</v>
      </c>
    </row>
    <row r="2607" spans="1:6" x14ac:dyDescent="0.3">
      <c r="B2607" s="57" t="s">
        <v>3150</v>
      </c>
      <c r="C2607" s="39" t="s">
        <v>3157</v>
      </c>
      <c r="D2607" s="38"/>
      <c r="E2607" s="39"/>
    </row>
    <row r="2608" spans="1:6" s="4" customFormat="1" x14ac:dyDescent="0.3">
      <c r="A2608" s="26"/>
      <c r="B2608" s="52" t="s">
        <v>2427</v>
      </c>
      <c r="C2608" s="31" t="s">
        <v>2639</v>
      </c>
      <c r="D2608" s="23"/>
      <c r="E2608" s="31"/>
      <c r="F2608" s="3"/>
    </row>
    <row r="2609" spans="1:6" s="5" customFormat="1" x14ac:dyDescent="0.3">
      <c r="A2609" s="26"/>
      <c r="B2609" s="52" t="s">
        <v>3386</v>
      </c>
      <c r="C2609" s="31" t="s">
        <v>3187</v>
      </c>
      <c r="D2609" s="23"/>
      <c r="E2609" s="31"/>
      <c r="F2609" s="3"/>
    </row>
    <row r="2610" spans="1:6" x14ac:dyDescent="0.3">
      <c r="B2610" s="52" t="s">
        <v>3387</v>
      </c>
      <c r="C2610" s="31" t="s">
        <v>2841</v>
      </c>
    </row>
    <row r="2611" spans="1:6" s="5" customFormat="1" x14ac:dyDescent="0.3">
      <c r="A2611" s="26"/>
      <c r="B2611" s="52" t="s">
        <v>2428</v>
      </c>
      <c r="C2611" s="31" t="s">
        <v>2639</v>
      </c>
      <c r="D2611" s="23" t="s">
        <v>3779</v>
      </c>
      <c r="E2611" s="31"/>
      <c r="F2611" s="3"/>
    </row>
    <row r="2612" spans="1:6" x14ac:dyDescent="0.3">
      <c r="B2612" s="52" t="s">
        <v>2429</v>
      </c>
      <c r="C2612" s="31" t="s">
        <v>2639</v>
      </c>
    </row>
    <row r="2613" spans="1:6" x14ac:dyDescent="0.3">
      <c r="B2613" s="52" t="s">
        <v>2430</v>
      </c>
      <c r="C2613" s="31" t="s">
        <v>2639</v>
      </c>
    </row>
    <row r="2614" spans="1:6" s="4" customFormat="1" x14ac:dyDescent="0.3">
      <c r="A2614" s="28"/>
      <c r="B2614" s="61" t="s">
        <v>2950</v>
      </c>
      <c r="C2614" s="30" t="s">
        <v>2993</v>
      </c>
      <c r="D2614" s="28"/>
      <c r="E2614" s="30"/>
      <c r="F2614" s="3"/>
    </row>
    <row r="2615" spans="1:6" s="4" customFormat="1" x14ac:dyDescent="0.3">
      <c r="A2615" s="26"/>
      <c r="B2615" s="52" t="s">
        <v>2699</v>
      </c>
      <c r="C2615" s="31" t="s">
        <v>2716</v>
      </c>
      <c r="D2615" s="23"/>
      <c r="E2615" s="31"/>
      <c r="F2615" s="3"/>
    </row>
    <row r="2616" spans="1:6" x14ac:dyDescent="0.3">
      <c r="B2616" s="52" t="s">
        <v>3389</v>
      </c>
      <c r="C2616" s="31" t="s">
        <v>3659</v>
      </c>
    </row>
    <row r="2617" spans="1:6" s="18" customFormat="1" x14ac:dyDescent="0.3">
      <c r="A2617" s="26"/>
      <c r="B2617" s="53" t="s">
        <v>3390</v>
      </c>
      <c r="C2617" s="33" t="s">
        <v>2104</v>
      </c>
      <c r="D2617" s="32"/>
      <c r="E2617" s="33"/>
      <c r="F2617" s="19"/>
    </row>
    <row r="2618" spans="1:6" x14ac:dyDescent="0.3">
      <c r="B2618" s="58" t="s">
        <v>3126</v>
      </c>
      <c r="C2618" s="41" t="s">
        <v>3143</v>
      </c>
      <c r="D2618" s="40"/>
      <c r="E2618" s="41"/>
    </row>
    <row r="2619" spans="1:6" x14ac:dyDescent="0.3">
      <c r="B2619" s="52" t="s">
        <v>3391</v>
      </c>
      <c r="C2619" s="31" t="s">
        <v>3519</v>
      </c>
    </row>
    <row r="2620" spans="1:6" x14ac:dyDescent="0.3">
      <c r="B2620" s="52" t="s">
        <v>3388</v>
      </c>
      <c r="C2620" s="31" t="s">
        <v>2639</v>
      </c>
      <c r="D2620" s="23" t="s">
        <v>770</v>
      </c>
    </row>
    <row r="2621" spans="1:6" s="4" customFormat="1" x14ac:dyDescent="0.3">
      <c r="A2621" s="26"/>
      <c r="B2621" s="52" t="s">
        <v>3392</v>
      </c>
      <c r="C2621" s="23" t="s">
        <v>2092</v>
      </c>
      <c r="D2621" s="23" t="s">
        <v>3734</v>
      </c>
      <c r="E2621" s="31"/>
      <c r="F2621" s="3"/>
    </row>
    <row r="2622" spans="1:6" x14ac:dyDescent="0.3">
      <c r="B2622" s="61" t="s">
        <v>3029</v>
      </c>
      <c r="C2622" s="30" t="s">
        <v>3049</v>
      </c>
      <c r="D2622" s="28"/>
      <c r="E2622" s="30"/>
    </row>
    <row r="2623" spans="1:6" x14ac:dyDescent="0.3">
      <c r="B2623" s="52" t="s">
        <v>2777</v>
      </c>
      <c r="C2623" s="31" t="s">
        <v>2841</v>
      </c>
    </row>
    <row r="2624" spans="1:6" x14ac:dyDescent="0.3">
      <c r="B2624" s="50" t="s">
        <v>2431</v>
      </c>
      <c r="C2624" s="30" t="s">
        <v>2639</v>
      </c>
      <c r="D2624" s="29" t="s">
        <v>3658</v>
      </c>
      <c r="E2624" s="30"/>
    </row>
    <row r="2625" spans="1:6" s="4" customFormat="1" x14ac:dyDescent="0.3">
      <c r="A2625" s="28"/>
      <c r="B2625" s="61" t="s">
        <v>2432</v>
      </c>
      <c r="C2625" s="30" t="s">
        <v>2639</v>
      </c>
      <c r="D2625" s="28" t="s">
        <v>3840</v>
      </c>
      <c r="E2625" s="30"/>
      <c r="F2625" s="3"/>
    </row>
    <row r="2626" spans="1:6" s="20" customFormat="1" x14ac:dyDescent="0.3">
      <c r="A2626" s="26"/>
      <c r="B2626" s="61" t="s">
        <v>2700</v>
      </c>
      <c r="C2626" s="30" t="s">
        <v>2716</v>
      </c>
      <c r="D2626" s="28" t="s">
        <v>3658</v>
      </c>
      <c r="E2626" s="30"/>
      <c r="F2626" s="21"/>
    </row>
    <row r="2627" spans="1:6" s="20" customFormat="1" x14ac:dyDescent="0.3">
      <c r="A2627" s="26"/>
      <c r="B2627" s="52" t="s">
        <v>2893</v>
      </c>
      <c r="C2627" s="31" t="s">
        <v>2911</v>
      </c>
      <c r="D2627" s="23"/>
      <c r="E2627" s="31"/>
      <c r="F2627" s="21"/>
    </row>
    <row r="2628" spans="1:6" x14ac:dyDescent="0.3">
      <c r="B2628" s="52" t="s">
        <v>2433</v>
      </c>
      <c r="C2628" s="31" t="s">
        <v>2639</v>
      </c>
    </row>
    <row r="2629" spans="1:6" x14ac:dyDescent="0.3">
      <c r="B2629" s="52" t="s">
        <v>2434</v>
      </c>
      <c r="C2629" s="31" t="s">
        <v>2639</v>
      </c>
    </row>
    <row r="2630" spans="1:6" x14ac:dyDescent="0.3">
      <c r="B2630" s="61" t="s">
        <v>3393</v>
      </c>
      <c r="C2630" s="30" t="s">
        <v>3659</v>
      </c>
      <c r="D2630" s="28"/>
      <c r="E2630" s="30" t="s">
        <v>3663</v>
      </c>
    </row>
    <row r="2631" spans="1:6" s="18" customFormat="1" x14ac:dyDescent="0.3">
      <c r="A2631" s="26"/>
      <c r="B2631" s="52" t="s">
        <v>2435</v>
      </c>
      <c r="C2631" s="31" t="s">
        <v>2639</v>
      </c>
      <c r="D2631" s="23"/>
      <c r="E2631" s="31"/>
      <c r="F2631" s="19"/>
    </row>
    <row r="2632" spans="1:6" s="20" customFormat="1" x14ac:dyDescent="0.3">
      <c r="A2632" s="26"/>
      <c r="B2632" s="63" t="s">
        <v>3394</v>
      </c>
      <c r="C2632" s="49" t="s">
        <v>2081</v>
      </c>
      <c r="D2632" s="48"/>
      <c r="E2632" s="49"/>
      <c r="F2632" s="21"/>
    </row>
    <row r="2633" spans="1:6" s="18" customFormat="1" x14ac:dyDescent="0.3">
      <c r="A2633" s="26"/>
      <c r="B2633" s="52" t="s">
        <v>2436</v>
      </c>
      <c r="C2633" s="31" t="s">
        <v>2639</v>
      </c>
      <c r="D2633" s="23"/>
      <c r="E2633" s="31"/>
      <c r="F2633" s="19"/>
    </row>
    <row r="2634" spans="1:6" s="18" customFormat="1" x14ac:dyDescent="0.3">
      <c r="A2634" s="26"/>
      <c r="B2634" s="52" t="s">
        <v>2951</v>
      </c>
      <c r="C2634" s="31" t="s">
        <v>2993</v>
      </c>
      <c r="D2634" s="23"/>
      <c r="E2634" s="31"/>
      <c r="F2634" s="19"/>
    </row>
    <row r="2635" spans="1:6" s="18" customFormat="1" x14ac:dyDescent="0.3">
      <c r="A2635" s="26"/>
      <c r="B2635" s="52" t="s">
        <v>3395</v>
      </c>
      <c r="C2635" s="31" t="s">
        <v>2639</v>
      </c>
      <c r="D2635" s="23"/>
      <c r="E2635" s="31"/>
      <c r="F2635" s="19"/>
    </row>
    <row r="2636" spans="1:6" x14ac:dyDescent="0.3">
      <c r="B2636" s="61" t="s">
        <v>2701</v>
      </c>
      <c r="C2636" s="30" t="s">
        <v>2716</v>
      </c>
      <c r="D2636" s="28"/>
      <c r="E2636" s="30" t="s">
        <v>3663</v>
      </c>
    </row>
    <row r="2637" spans="1:6" x14ac:dyDescent="0.3">
      <c r="B2637" s="52" t="s">
        <v>2894</v>
      </c>
      <c r="C2637" s="31" t="s">
        <v>2911</v>
      </c>
    </row>
    <row r="2638" spans="1:6" x14ac:dyDescent="0.3">
      <c r="B2638" s="51" t="s">
        <v>3719</v>
      </c>
      <c r="C2638" s="31" t="s">
        <v>3519</v>
      </c>
    </row>
    <row r="2639" spans="1:6" x14ac:dyDescent="0.3">
      <c r="B2639" s="52" t="s">
        <v>2952</v>
      </c>
      <c r="C2639" s="31" t="s">
        <v>2993</v>
      </c>
    </row>
    <row r="2640" spans="1:6" x14ac:dyDescent="0.3">
      <c r="B2640" s="52" t="s">
        <v>3408</v>
      </c>
      <c r="C2640" s="31" t="s">
        <v>3169</v>
      </c>
    </row>
    <row r="2641" spans="1:6" x14ac:dyDescent="0.3">
      <c r="B2641" s="63" t="s">
        <v>3396</v>
      </c>
      <c r="C2641" s="49" t="s">
        <v>1188</v>
      </c>
      <c r="D2641" s="48"/>
      <c r="E2641" s="49"/>
    </row>
    <row r="2642" spans="1:6" x14ac:dyDescent="0.3">
      <c r="B2642" s="59" t="s">
        <v>3397</v>
      </c>
      <c r="C2642" s="43" t="s">
        <v>3678</v>
      </c>
      <c r="D2642" s="42"/>
      <c r="E2642" s="43"/>
    </row>
    <row r="2643" spans="1:6" x14ac:dyDescent="0.3">
      <c r="B2643" s="59" t="s">
        <v>3398</v>
      </c>
      <c r="C2643" s="43" t="s">
        <v>3677</v>
      </c>
      <c r="D2643" s="42"/>
      <c r="E2643" s="43"/>
    </row>
    <row r="2644" spans="1:6" x14ac:dyDescent="0.3">
      <c r="B2644" s="52" t="s">
        <v>3003</v>
      </c>
      <c r="C2644" s="31" t="s">
        <v>3014</v>
      </c>
    </row>
    <row r="2645" spans="1:6" x14ac:dyDescent="0.3">
      <c r="B2645" s="52" t="s">
        <v>3399</v>
      </c>
      <c r="C2645" s="31" t="s">
        <v>2639</v>
      </c>
    </row>
    <row r="2646" spans="1:6" s="5" customFormat="1" x14ac:dyDescent="0.3">
      <c r="A2646" s="26"/>
      <c r="B2646" s="52" t="s">
        <v>3400</v>
      </c>
      <c r="C2646" s="31" t="s">
        <v>2639</v>
      </c>
      <c r="D2646" s="23"/>
      <c r="E2646" s="31"/>
      <c r="F2646" s="3"/>
    </row>
    <row r="2647" spans="1:6" x14ac:dyDescent="0.3">
      <c r="B2647" s="63" t="s">
        <v>3401</v>
      </c>
      <c r="C2647" s="49" t="s">
        <v>2081</v>
      </c>
      <c r="D2647" s="48"/>
      <c r="E2647" s="49"/>
    </row>
    <row r="2648" spans="1:6" x14ac:dyDescent="0.3">
      <c r="B2648" s="59" t="s">
        <v>3402</v>
      </c>
      <c r="C2648" s="43" t="s">
        <v>3364</v>
      </c>
      <c r="D2648" s="42"/>
      <c r="E2648" s="43"/>
    </row>
    <row r="2649" spans="1:6" x14ac:dyDescent="0.3">
      <c r="B2649" s="63" t="s">
        <v>3403</v>
      </c>
      <c r="C2649" s="49" t="s">
        <v>2081</v>
      </c>
      <c r="D2649" s="48"/>
      <c r="E2649" s="49"/>
    </row>
    <row r="2650" spans="1:6" x14ac:dyDescent="0.3">
      <c r="B2650" s="63" t="s">
        <v>3404</v>
      </c>
      <c r="C2650" s="49" t="s">
        <v>2081</v>
      </c>
      <c r="D2650" s="48"/>
      <c r="E2650" s="49"/>
    </row>
    <row r="2651" spans="1:6" x14ac:dyDescent="0.3">
      <c r="B2651" s="63" t="s">
        <v>3405</v>
      </c>
      <c r="C2651" s="49" t="s">
        <v>2081</v>
      </c>
      <c r="D2651" s="48"/>
      <c r="E2651" s="49"/>
    </row>
    <row r="2652" spans="1:6" x14ac:dyDescent="0.3">
      <c r="B2652" s="52" t="s">
        <v>3406</v>
      </c>
      <c r="C2652" s="31" t="s">
        <v>3490</v>
      </c>
    </row>
    <row r="2653" spans="1:6" x14ac:dyDescent="0.3">
      <c r="B2653" s="52" t="s">
        <v>3407</v>
      </c>
      <c r="C2653" s="31" t="s">
        <v>2092</v>
      </c>
      <c r="D2653" s="23" t="s">
        <v>770</v>
      </c>
    </row>
    <row r="2654" spans="1:6" x14ac:dyDescent="0.3">
      <c r="B2654" s="52" t="s">
        <v>2437</v>
      </c>
      <c r="C2654" s="31" t="s">
        <v>2639</v>
      </c>
      <c r="D2654" s="23" t="s">
        <v>770</v>
      </c>
    </row>
    <row r="2655" spans="1:6" x14ac:dyDescent="0.3">
      <c r="B2655" s="52" t="s">
        <v>2438</v>
      </c>
      <c r="C2655" s="31" t="s">
        <v>2639</v>
      </c>
    </row>
    <row r="2656" spans="1:6" x14ac:dyDescent="0.3">
      <c r="B2656" s="52" t="s">
        <v>2439</v>
      </c>
      <c r="C2656" s="31" t="s">
        <v>2639</v>
      </c>
      <c r="D2656" s="23" t="s">
        <v>3653</v>
      </c>
    </row>
    <row r="2657" spans="1:6" x14ac:dyDescent="0.3">
      <c r="B2657" s="52" t="s">
        <v>3409</v>
      </c>
      <c r="C2657" s="31" t="s">
        <v>2841</v>
      </c>
    </row>
    <row r="2658" spans="1:6" x14ac:dyDescent="0.3">
      <c r="B2658" s="52" t="s">
        <v>2440</v>
      </c>
      <c r="C2658" s="31" t="s">
        <v>2639</v>
      </c>
      <c r="D2658" s="23" t="s">
        <v>3810</v>
      </c>
    </row>
    <row r="2659" spans="1:6" x14ac:dyDescent="0.3">
      <c r="B2659" s="52" t="s">
        <v>2441</v>
      </c>
      <c r="C2659" s="31" t="s">
        <v>2639</v>
      </c>
    </row>
    <row r="2660" spans="1:6" x14ac:dyDescent="0.3">
      <c r="B2660" s="52" t="s">
        <v>3410</v>
      </c>
      <c r="C2660" s="31" t="s">
        <v>2639</v>
      </c>
      <c r="D2660" s="23" t="s">
        <v>3533</v>
      </c>
    </row>
    <row r="2661" spans="1:6" x14ac:dyDescent="0.3">
      <c r="B2661" s="52" t="s">
        <v>2953</v>
      </c>
      <c r="C2661" s="31" t="s">
        <v>2993</v>
      </c>
    </row>
    <row r="2662" spans="1:6" s="4" customFormat="1" x14ac:dyDescent="0.3">
      <c r="A2662" s="26"/>
      <c r="B2662" s="50" t="s">
        <v>2442</v>
      </c>
      <c r="C2662" s="30" t="s">
        <v>2639</v>
      </c>
      <c r="D2662" s="29" t="s">
        <v>3655</v>
      </c>
      <c r="E2662" s="30"/>
      <c r="F2662" s="3"/>
    </row>
    <row r="2663" spans="1:6" s="4" customFormat="1" x14ac:dyDescent="0.3">
      <c r="A2663" s="26"/>
      <c r="B2663" s="52" t="s">
        <v>2954</v>
      </c>
      <c r="C2663" s="31" t="s">
        <v>2993</v>
      </c>
      <c r="D2663" s="23"/>
      <c r="E2663" s="31"/>
      <c r="F2663" s="3"/>
    </row>
    <row r="2664" spans="1:6" x14ac:dyDescent="0.3">
      <c r="B2664" s="61" t="s">
        <v>2702</v>
      </c>
      <c r="C2664" s="30" t="s">
        <v>2716</v>
      </c>
      <c r="D2664" s="28" t="s">
        <v>3674</v>
      </c>
      <c r="E2664" s="30"/>
    </row>
    <row r="2665" spans="1:6" x14ac:dyDescent="0.3">
      <c r="B2665" s="61" t="s">
        <v>2658</v>
      </c>
      <c r="C2665" s="30" t="s">
        <v>3659</v>
      </c>
      <c r="D2665" s="28" t="s">
        <v>3674</v>
      </c>
      <c r="E2665" s="30"/>
    </row>
    <row r="2666" spans="1:6" x14ac:dyDescent="0.3">
      <c r="B2666" s="52" t="s">
        <v>3411</v>
      </c>
      <c r="C2666" s="31" t="s">
        <v>3509</v>
      </c>
    </row>
    <row r="2667" spans="1:6" x14ac:dyDescent="0.3">
      <c r="B2667" s="52" t="s">
        <v>2778</v>
      </c>
      <c r="C2667" s="31" t="s">
        <v>2841</v>
      </c>
    </row>
    <row r="2668" spans="1:6" x14ac:dyDescent="0.3">
      <c r="B2668" s="52" t="s">
        <v>2779</v>
      </c>
      <c r="C2668" s="31" t="s">
        <v>2841</v>
      </c>
    </row>
    <row r="2669" spans="1:6" x14ac:dyDescent="0.3">
      <c r="B2669" s="52" t="s">
        <v>2895</v>
      </c>
      <c r="C2669" s="31" t="s">
        <v>2911</v>
      </c>
    </row>
    <row r="2670" spans="1:6" s="4" customFormat="1" x14ac:dyDescent="0.3">
      <c r="A2670" s="28"/>
      <c r="B2670" s="61" t="s">
        <v>3412</v>
      </c>
      <c r="C2670" s="28" t="s">
        <v>3169</v>
      </c>
      <c r="D2670" s="28" t="s">
        <v>3839</v>
      </c>
      <c r="E2670" s="30"/>
      <c r="F2670" s="3"/>
    </row>
    <row r="2671" spans="1:6" x14ac:dyDescent="0.3">
      <c r="B2671" s="52" t="s">
        <v>2659</v>
      </c>
      <c r="C2671" s="31" t="s">
        <v>3659</v>
      </c>
    </row>
    <row r="2672" spans="1:6" x14ac:dyDescent="0.3">
      <c r="B2672" s="52" t="s">
        <v>2660</v>
      </c>
      <c r="C2672" s="31" t="s">
        <v>3659</v>
      </c>
    </row>
    <row r="2673" spans="1:6" x14ac:dyDescent="0.3">
      <c r="B2673" s="52" t="s">
        <v>2703</v>
      </c>
      <c r="C2673" s="31" t="s">
        <v>2716</v>
      </c>
    </row>
    <row r="2674" spans="1:6" x14ac:dyDescent="0.3">
      <c r="B2674" s="52" t="s">
        <v>2443</v>
      </c>
      <c r="C2674" s="31" t="s">
        <v>2639</v>
      </c>
      <c r="D2674" s="23" t="s">
        <v>3420</v>
      </c>
    </row>
    <row r="2675" spans="1:6" s="18" customFormat="1" x14ac:dyDescent="0.3">
      <c r="A2675" s="26"/>
      <c r="B2675" s="52" t="s">
        <v>3413</v>
      </c>
      <c r="C2675" s="31" t="s">
        <v>2716</v>
      </c>
      <c r="D2675" s="23" t="s">
        <v>3420</v>
      </c>
      <c r="E2675" s="31"/>
      <c r="F2675" s="19"/>
    </row>
    <row r="2676" spans="1:6" x14ac:dyDescent="0.3">
      <c r="B2676" s="52" t="s">
        <v>2444</v>
      </c>
      <c r="C2676" s="31" t="s">
        <v>2639</v>
      </c>
      <c r="D2676" s="23" t="s">
        <v>3420</v>
      </c>
    </row>
    <row r="2677" spans="1:6" s="5" customFormat="1" x14ac:dyDescent="0.3">
      <c r="A2677" s="26"/>
      <c r="B2677" s="52" t="s">
        <v>2445</v>
      </c>
      <c r="C2677" s="31" t="s">
        <v>2639</v>
      </c>
      <c r="D2677" s="23" t="s">
        <v>3420</v>
      </c>
      <c r="E2677" s="31"/>
      <c r="F2677" s="3"/>
    </row>
    <row r="2678" spans="1:6" s="5" customFormat="1" x14ac:dyDescent="0.3">
      <c r="A2678" s="26"/>
      <c r="B2678" s="52" t="s">
        <v>3416</v>
      </c>
      <c r="C2678" s="31" t="s">
        <v>2639</v>
      </c>
      <c r="D2678" s="23" t="s">
        <v>3420</v>
      </c>
      <c r="E2678" s="31"/>
      <c r="F2678" s="3"/>
    </row>
    <row r="2679" spans="1:6" s="5" customFormat="1" x14ac:dyDescent="0.3">
      <c r="A2679" s="26"/>
      <c r="B2679" s="52" t="s">
        <v>3414</v>
      </c>
      <c r="C2679" s="31" t="s">
        <v>2639</v>
      </c>
      <c r="D2679" s="23" t="s">
        <v>3420</v>
      </c>
      <c r="E2679" s="31"/>
      <c r="F2679" s="3"/>
    </row>
    <row r="2680" spans="1:6" s="5" customFormat="1" x14ac:dyDescent="0.3">
      <c r="A2680" s="26"/>
      <c r="B2680" s="52" t="s">
        <v>2446</v>
      </c>
      <c r="C2680" s="31" t="s">
        <v>2639</v>
      </c>
      <c r="D2680" s="23" t="s">
        <v>3420</v>
      </c>
      <c r="E2680" s="31"/>
      <c r="F2680" s="3"/>
    </row>
    <row r="2681" spans="1:6" s="5" customFormat="1" x14ac:dyDescent="0.3">
      <c r="A2681" s="26"/>
      <c r="B2681" s="52" t="s">
        <v>3415</v>
      </c>
      <c r="C2681" s="31" t="s">
        <v>2639</v>
      </c>
      <c r="D2681" s="23" t="s">
        <v>3420</v>
      </c>
      <c r="E2681" s="31"/>
      <c r="F2681" s="3"/>
    </row>
    <row r="2682" spans="1:6" s="5" customFormat="1" x14ac:dyDescent="0.3">
      <c r="A2682" s="26"/>
      <c r="B2682" s="52" t="s">
        <v>3417</v>
      </c>
      <c r="C2682" s="31" t="s">
        <v>2639</v>
      </c>
      <c r="D2682" s="23" t="s">
        <v>3420</v>
      </c>
      <c r="E2682" s="31"/>
      <c r="F2682" s="3"/>
    </row>
    <row r="2683" spans="1:6" s="5" customFormat="1" x14ac:dyDescent="0.3">
      <c r="A2683" s="26"/>
      <c r="B2683" s="52" t="s">
        <v>2447</v>
      </c>
      <c r="C2683" s="31" t="s">
        <v>2639</v>
      </c>
      <c r="D2683" s="23" t="s">
        <v>3420</v>
      </c>
      <c r="E2683" s="31"/>
      <c r="F2683" s="3"/>
    </row>
    <row r="2684" spans="1:6" s="5" customFormat="1" x14ac:dyDescent="0.3">
      <c r="A2684" s="26"/>
      <c r="B2684" s="52" t="s">
        <v>3418</v>
      </c>
      <c r="C2684" s="31" t="s">
        <v>2639</v>
      </c>
      <c r="D2684" s="23" t="s">
        <v>3420</v>
      </c>
      <c r="E2684" s="31"/>
      <c r="F2684" s="3"/>
    </row>
    <row r="2685" spans="1:6" s="5" customFormat="1" x14ac:dyDescent="0.3">
      <c r="A2685" s="26"/>
      <c r="B2685" s="52" t="s">
        <v>3419</v>
      </c>
      <c r="C2685" s="31" t="s">
        <v>2092</v>
      </c>
      <c r="D2685" s="23" t="s">
        <v>3420</v>
      </c>
      <c r="E2685" s="31"/>
      <c r="F2685" s="3"/>
    </row>
    <row r="2686" spans="1:6" s="5" customFormat="1" x14ac:dyDescent="0.3">
      <c r="A2686" s="26"/>
      <c r="B2686" s="52" t="s">
        <v>2661</v>
      </c>
      <c r="C2686" s="31" t="s">
        <v>3659</v>
      </c>
      <c r="D2686" s="23" t="s">
        <v>3420</v>
      </c>
      <c r="E2686" s="31"/>
      <c r="F2686" s="3"/>
    </row>
    <row r="2687" spans="1:6" s="5" customFormat="1" x14ac:dyDescent="0.3">
      <c r="A2687" s="26"/>
      <c r="B2687" s="52" t="s">
        <v>2448</v>
      </c>
      <c r="C2687" s="31" t="s">
        <v>2639</v>
      </c>
      <c r="D2687" s="23"/>
      <c r="E2687" s="31" t="s">
        <v>3802</v>
      </c>
      <c r="F2687" s="3"/>
    </row>
    <row r="2688" spans="1:6" s="4" customFormat="1" x14ac:dyDescent="0.3">
      <c r="A2688" s="28"/>
      <c r="B2688" s="61" t="s">
        <v>2449</v>
      </c>
      <c r="C2688" s="30" t="s">
        <v>2639</v>
      </c>
      <c r="D2688" s="28" t="s">
        <v>3808</v>
      </c>
      <c r="E2688" s="30"/>
      <c r="F2688" s="3"/>
    </row>
    <row r="2689" spans="1:6" s="5" customFormat="1" x14ac:dyDescent="0.3">
      <c r="A2689" s="26"/>
      <c r="B2689" s="52" t="s">
        <v>2450</v>
      </c>
      <c r="C2689" s="31" t="s">
        <v>2639</v>
      </c>
      <c r="D2689" s="23" t="s">
        <v>2098</v>
      </c>
      <c r="E2689" s="31"/>
      <c r="F2689" s="3"/>
    </row>
    <row r="2690" spans="1:6" x14ac:dyDescent="0.3">
      <c r="B2690" s="63" t="s">
        <v>3423</v>
      </c>
      <c r="C2690" s="49" t="s">
        <v>2081</v>
      </c>
      <c r="D2690" s="48"/>
      <c r="E2690" s="49"/>
    </row>
    <row r="2691" spans="1:6" x14ac:dyDescent="0.3">
      <c r="B2691" s="52" t="s">
        <v>3030</v>
      </c>
      <c r="C2691" s="31" t="s">
        <v>3049</v>
      </c>
    </row>
    <row r="2692" spans="1:6" x14ac:dyDescent="0.3">
      <c r="B2692" s="50" t="s">
        <v>2451</v>
      </c>
      <c r="C2692" s="30" t="s">
        <v>2639</v>
      </c>
      <c r="D2692" s="29" t="s">
        <v>3427</v>
      </c>
      <c r="E2692" s="30"/>
    </row>
    <row r="2693" spans="1:6" x14ac:dyDescent="0.3">
      <c r="B2693" s="61" t="s">
        <v>3424</v>
      </c>
      <c r="C2693" s="30" t="s">
        <v>2716</v>
      </c>
      <c r="D2693" s="28" t="s">
        <v>3427</v>
      </c>
      <c r="E2693" s="30"/>
    </row>
    <row r="2694" spans="1:6" x14ac:dyDescent="0.3">
      <c r="B2694" s="50" t="s">
        <v>2452</v>
      </c>
      <c r="C2694" s="30" t="s">
        <v>2639</v>
      </c>
      <c r="D2694" s="29" t="s">
        <v>3427</v>
      </c>
      <c r="E2694" s="30"/>
    </row>
    <row r="2695" spans="1:6" x14ac:dyDescent="0.3">
      <c r="B2695" s="50" t="s">
        <v>2453</v>
      </c>
      <c r="C2695" s="30" t="s">
        <v>2639</v>
      </c>
      <c r="D2695" s="29" t="s">
        <v>3427</v>
      </c>
      <c r="E2695" s="30"/>
    </row>
    <row r="2696" spans="1:6" x14ac:dyDescent="0.3">
      <c r="B2696" s="50" t="s">
        <v>2454</v>
      </c>
      <c r="C2696" s="30" t="s">
        <v>2639</v>
      </c>
      <c r="D2696" s="29" t="s">
        <v>3427</v>
      </c>
      <c r="E2696" s="30"/>
    </row>
    <row r="2697" spans="1:6" x14ac:dyDescent="0.3">
      <c r="B2697" s="50" t="s">
        <v>3425</v>
      </c>
      <c r="C2697" s="30" t="s">
        <v>2639</v>
      </c>
      <c r="D2697" s="29" t="s">
        <v>3427</v>
      </c>
      <c r="E2697" s="30"/>
    </row>
    <row r="2698" spans="1:6" x14ac:dyDescent="0.3">
      <c r="B2698" s="50" t="s">
        <v>2455</v>
      </c>
      <c r="C2698" s="30" t="s">
        <v>2639</v>
      </c>
      <c r="D2698" s="29" t="s">
        <v>3427</v>
      </c>
      <c r="E2698" s="30"/>
    </row>
    <row r="2699" spans="1:6" s="8" customFormat="1" x14ac:dyDescent="0.3">
      <c r="A2699" s="26"/>
      <c r="B2699" s="50" t="s">
        <v>2456</v>
      </c>
      <c r="C2699" s="30" t="s">
        <v>2639</v>
      </c>
      <c r="D2699" s="29" t="s">
        <v>3427</v>
      </c>
      <c r="E2699" s="30"/>
      <c r="F2699" s="9"/>
    </row>
    <row r="2700" spans="1:6" s="4" customFormat="1" x14ac:dyDescent="0.3">
      <c r="A2700" s="26"/>
      <c r="B2700" s="50" t="s">
        <v>2457</v>
      </c>
      <c r="C2700" s="30" t="s">
        <v>2639</v>
      </c>
      <c r="D2700" s="29" t="s">
        <v>3427</v>
      </c>
      <c r="E2700" s="30"/>
      <c r="F2700" s="3"/>
    </row>
    <row r="2701" spans="1:6" x14ac:dyDescent="0.3">
      <c r="B2701" s="50" t="s">
        <v>3426</v>
      </c>
      <c r="C2701" s="30" t="s">
        <v>2639</v>
      </c>
      <c r="D2701" s="29" t="s">
        <v>3427</v>
      </c>
      <c r="E2701" s="30"/>
    </row>
    <row r="2702" spans="1:6" s="4" customFormat="1" x14ac:dyDescent="0.3">
      <c r="A2702" s="26"/>
      <c r="B2702" s="50" t="s">
        <v>2458</v>
      </c>
      <c r="C2702" s="30" t="s">
        <v>2639</v>
      </c>
      <c r="D2702" s="29" t="s">
        <v>3427</v>
      </c>
      <c r="E2702" s="30"/>
      <c r="F2702" s="3"/>
    </row>
    <row r="2703" spans="1:6" s="4" customFormat="1" x14ac:dyDescent="0.3">
      <c r="A2703" s="26"/>
      <c r="B2703" s="50" t="s">
        <v>2459</v>
      </c>
      <c r="C2703" s="30" t="s">
        <v>2639</v>
      </c>
      <c r="D2703" s="29" t="s">
        <v>3427</v>
      </c>
      <c r="E2703" s="30"/>
      <c r="F2703" s="3"/>
    </row>
    <row r="2704" spans="1:6" x14ac:dyDescent="0.3">
      <c r="B2704" s="61" t="s">
        <v>2662</v>
      </c>
      <c r="C2704" s="30" t="s">
        <v>3659</v>
      </c>
      <c r="D2704" s="28" t="s">
        <v>3427</v>
      </c>
      <c r="E2704" s="30"/>
    </row>
    <row r="2705" spans="1:6" x14ac:dyDescent="0.3">
      <c r="B2705" s="52" t="s">
        <v>3428</v>
      </c>
      <c r="C2705" s="23" t="s">
        <v>3169</v>
      </c>
      <c r="D2705" s="26" t="s">
        <v>3732</v>
      </c>
    </row>
    <row r="2706" spans="1:6" s="4" customFormat="1" x14ac:dyDescent="0.3">
      <c r="A2706" s="28"/>
      <c r="B2706" s="61" t="s">
        <v>3429</v>
      </c>
      <c r="C2706" s="28" t="s">
        <v>3169</v>
      </c>
      <c r="D2706" s="28" t="s">
        <v>3808</v>
      </c>
      <c r="E2706" s="30"/>
      <c r="F2706" s="3"/>
    </row>
    <row r="2707" spans="1:6" x14ac:dyDescent="0.3">
      <c r="B2707" s="52" t="s">
        <v>3430</v>
      </c>
      <c r="C2707" s="23" t="s">
        <v>3169</v>
      </c>
    </row>
    <row r="2708" spans="1:6" x14ac:dyDescent="0.3">
      <c r="B2708" s="52" t="s">
        <v>3431</v>
      </c>
      <c r="C2708" s="23" t="s">
        <v>3169</v>
      </c>
    </row>
    <row r="2709" spans="1:6" x14ac:dyDescent="0.3">
      <c r="B2709" s="52" t="s">
        <v>3433</v>
      </c>
      <c r="C2709" s="23" t="s">
        <v>3637</v>
      </c>
    </row>
    <row r="2710" spans="1:6" x14ac:dyDescent="0.3">
      <c r="B2710" s="52" t="s">
        <v>3434</v>
      </c>
      <c r="C2710" s="23" t="s">
        <v>3169</v>
      </c>
    </row>
    <row r="2711" spans="1:6" x14ac:dyDescent="0.3">
      <c r="B2711" s="52" t="s">
        <v>3432</v>
      </c>
      <c r="C2711" s="23" t="s">
        <v>3169</v>
      </c>
    </row>
    <row r="2712" spans="1:6" x14ac:dyDescent="0.3">
      <c r="B2712" s="52" t="s">
        <v>3068</v>
      </c>
      <c r="C2712" s="31" t="s">
        <v>3648</v>
      </c>
    </row>
    <row r="2713" spans="1:6" x14ac:dyDescent="0.3">
      <c r="B2713" s="52" t="s">
        <v>3435</v>
      </c>
      <c r="C2713" s="31" t="s">
        <v>2639</v>
      </c>
    </row>
    <row r="2714" spans="1:6" s="4" customFormat="1" x14ac:dyDescent="0.3">
      <c r="A2714" s="26"/>
      <c r="B2714" s="54" t="s">
        <v>3438</v>
      </c>
      <c r="C2714" s="35" t="s">
        <v>2089</v>
      </c>
      <c r="D2714" s="34"/>
      <c r="E2714" s="35"/>
      <c r="F2714" s="3"/>
    </row>
    <row r="2715" spans="1:6" x14ac:dyDescent="0.3">
      <c r="B2715" s="61" t="s">
        <v>2460</v>
      </c>
      <c r="C2715" s="30" t="s">
        <v>2639</v>
      </c>
      <c r="D2715" s="28" t="s">
        <v>3730</v>
      </c>
      <c r="E2715" s="30"/>
    </row>
    <row r="2716" spans="1:6" x14ac:dyDescent="0.3">
      <c r="B2716" s="52" t="s">
        <v>2461</v>
      </c>
      <c r="C2716" s="31" t="s">
        <v>2639</v>
      </c>
    </row>
    <row r="2717" spans="1:6" x14ac:dyDescent="0.3">
      <c r="B2717" s="52" t="s">
        <v>3436</v>
      </c>
      <c r="C2717" s="31" t="s">
        <v>2841</v>
      </c>
    </row>
    <row r="2718" spans="1:6" x14ac:dyDescent="0.3">
      <c r="B2718" s="52" t="s">
        <v>3437</v>
      </c>
      <c r="C2718" s="31" t="s">
        <v>2841</v>
      </c>
    </row>
    <row r="2719" spans="1:6" x14ac:dyDescent="0.3">
      <c r="B2719" s="52" t="s">
        <v>3004</v>
      </c>
      <c r="C2719" s="31" t="s">
        <v>3014</v>
      </c>
      <c r="D2719" s="23" t="s">
        <v>3809</v>
      </c>
    </row>
    <row r="2720" spans="1:6" x14ac:dyDescent="0.3">
      <c r="B2720" s="52" t="s">
        <v>3031</v>
      </c>
      <c r="C2720" s="31" t="s">
        <v>3049</v>
      </c>
    </row>
    <row r="2721" spans="1:6" x14ac:dyDescent="0.3">
      <c r="B2721" s="52" t="s">
        <v>2462</v>
      </c>
      <c r="C2721" s="31" t="s">
        <v>2639</v>
      </c>
      <c r="D2721" s="23" t="s">
        <v>3808</v>
      </c>
    </row>
    <row r="2722" spans="1:6" x14ac:dyDescent="0.3">
      <c r="B2722" s="52" t="s">
        <v>2463</v>
      </c>
      <c r="C2722" s="31" t="s">
        <v>2639</v>
      </c>
      <c r="D2722" s="23" t="s">
        <v>3808</v>
      </c>
    </row>
    <row r="2723" spans="1:6" x14ac:dyDescent="0.3">
      <c r="B2723" s="52" t="s">
        <v>3441</v>
      </c>
      <c r="C2723" s="31" t="s">
        <v>2123</v>
      </c>
    </row>
    <row r="2724" spans="1:6" x14ac:dyDescent="0.3">
      <c r="B2724" s="52" t="s">
        <v>2464</v>
      </c>
      <c r="C2724" s="31" t="s">
        <v>2639</v>
      </c>
      <c r="D2724" s="23" t="s">
        <v>3808</v>
      </c>
    </row>
    <row r="2725" spans="1:6" x14ac:dyDescent="0.3">
      <c r="B2725" s="52" t="s">
        <v>3439</v>
      </c>
      <c r="C2725" s="31" t="s">
        <v>3187</v>
      </c>
      <c r="D2725" s="23" t="s">
        <v>3808</v>
      </c>
    </row>
    <row r="2726" spans="1:6" s="4" customFormat="1" x14ac:dyDescent="0.3">
      <c r="A2726" s="26"/>
      <c r="B2726" s="52" t="s">
        <v>2465</v>
      </c>
      <c r="C2726" s="31" t="s">
        <v>2639</v>
      </c>
      <c r="D2726" s="23" t="s">
        <v>767</v>
      </c>
      <c r="E2726" s="31"/>
      <c r="F2726" s="3"/>
    </row>
    <row r="2727" spans="1:6" s="4" customFormat="1" x14ac:dyDescent="0.3">
      <c r="A2727" s="26"/>
      <c r="B2727" s="61" t="s">
        <v>2466</v>
      </c>
      <c r="C2727" s="30" t="s">
        <v>2639</v>
      </c>
      <c r="D2727" s="28" t="s">
        <v>3440</v>
      </c>
      <c r="E2727" s="30"/>
      <c r="F2727" s="3"/>
    </row>
    <row r="2728" spans="1:6" s="4" customFormat="1" x14ac:dyDescent="0.3">
      <c r="A2728" s="26"/>
      <c r="B2728" s="61" t="s">
        <v>2704</v>
      </c>
      <c r="C2728" s="30" t="s">
        <v>2716</v>
      </c>
      <c r="D2728" s="28" t="s">
        <v>3440</v>
      </c>
      <c r="E2728" s="30"/>
      <c r="F2728" s="3"/>
    </row>
    <row r="2729" spans="1:6" s="4" customFormat="1" x14ac:dyDescent="0.3">
      <c r="A2729" s="26"/>
      <c r="B2729" s="61" t="s">
        <v>2467</v>
      </c>
      <c r="C2729" s="30" t="s">
        <v>2639</v>
      </c>
      <c r="D2729" s="28" t="s">
        <v>3440</v>
      </c>
      <c r="E2729" s="30"/>
      <c r="F2729" s="3"/>
    </row>
    <row r="2730" spans="1:6" s="4" customFormat="1" x14ac:dyDescent="0.3">
      <c r="A2730" s="26"/>
      <c r="B2730" s="61" t="s">
        <v>2468</v>
      </c>
      <c r="C2730" s="30" t="s">
        <v>2639</v>
      </c>
      <c r="D2730" s="28" t="s">
        <v>3440</v>
      </c>
      <c r="E2730" s="30"/>
      <c r="F2730" s="3"/>
    </row>
    <row r="2731" spans="1:6" s="4" customFormat="1" x14ac:dyDescent="0.3">
      <c r="A2731" s="26"/>
      <c r="B2731" s="61" t="s">
        <v>2469</v>
      </c>
      <c r="C2731" s="30" t="s">
        <v>2639</v>
      </c>
      <c r="D2731" s="28" t="s">
        <v>3440</v>
      </c>
      <c r="E2731" s="30"/>
      <c r="F2731" s="3"/>
    </row>
    <row r="2732" spans="1:6" s="4" customFormat="1" x14ac:dyDescent="0.3">
      <c r="A2732" s="26"/>
      <c r="B2732" s="61" t="s">
        <v>2470</v>
      </c>
      <c r="C2732" s="30" t="s">
        <v>2639</v>
      </c>
      <c r="D2732" s="28" t="s">
        <v>3440</v>
      </c>
      <c r="E2732" s="30"/>
      <c r="F2732" s="3"/>
    </row>
    <row r="2733" spans="1:6" s="4" customFormat="1" x14ac:dyDescent="0.3">
      <c r="A2733" s="26"/>
      <c r="B2733" s="61" t="s">
        <v>2955</v>
      </c>
      <c r="C2733" s="30" t="s">
        <v>2993</v>
      </c>
      <c r="D2733" s="28" t="s">
        <v>3440</v>
      </c>
      <c r="E2733" s="30"/>
      <c r="F2733" s="3"/>
    </row>
    <row r="2734" spans="1:6" s="4" customFormat="1" x14ac:dyDescent="0.3">
      <c r="A2734" s="26"/>
      <c r="B2734" s="61" t="s">
        <v>2471</v>
      </c>
      <c r="C2734" s="30" t="s">
        <v>2639</v>
      </c>
      <c r="D2734" s="28" t="s">
        <v>3440</v>
      </c>
      <c r="E2734" s="30"/>
      <c r="F2734" s="3"/>
    </row>
    <row r="2735" spans="1:6" s="4" customFormat="1" x14ac:dyDescent="0.3">
      <c r="A2735" s="26"/>
      <c r="B2735" s="61" t="s">
        <v>2472</v>
      </c>
      <c r="C2735" s="30" t="s">
        <v>2639</v>
      </c>
      <c r="D2735" s="28" t="s">
        <v>3440</v>
      </c>
      <c r="E2735" s="30"/>
      <c r="F2735" s="3"/>
    </row>
    <row r="2736" spans="1:6" s="4" customFormat="1" x14ac:dyDescent="0.3">
      <c r="A2736" s="26"/>
      <c r="B2736" s="61" t="s">
        <v>3069</v>
      </c>
      <c r="C2736" s="30" t="s">
        <v>3648</v>
      </c>
      <c r="D2736" s="28" t="s">
        <v>3440</v>
      </c>
      <c r="E2736" s="30"/>
      <c r="F2736" s="3"/>
    </row>
    <row r="2737" spans="1:6" x14ac:dyDescent="0.3">
      <c r="B2737" s="61" t="s">
        <v>2473</v>
      </c>
      <c r="C2737" s="30" t="s">
        <v>2639</v>
      </c>
      <c r="D2737" s="28" t="s">
        <v>3440</v>
      </c>
      <c r="E2737" s="30"/>
    </row>
    <row r="2738" spans="1:6" x14ac:dyDescent="0.3">
      <c r="B2738" s="61" t="s">
        <v>2474</v>
      </c>
      <c r="C2738" s="30" t="s">
        <v>2639</v>
      </c>
      <c r="D2738" s="28" t="s">
        <v>3440</v>
      </c>
      <c r="E2738" s="30"/>
    </row>
    <row r="2739" spans="1:6" s="10" customFormat="1" x14ac:dyDescent="0.3">
      <c r="A2739" s="26"/>
      <c r="B2739" s="61" t="s">
        <v>2475</v>
      </c>
      <c r="C2739" s="30" t="s">
        <v>2639</v>
      </c>
      <c r="D2739" s="28" t="s">
        <v>3440</v>
      </c>
      <c r="E2739" s="30"/>
      <c r="F2739" s="11"/>
    </row>
    <row r="2740" spans="1:6" s="16" customFormat="1" x14ac:dyDescent="0.3">
      <c r="A2740" s="26"/>
      <c r="B2740" s="61" t="s">
        <v>2476</v>
      </c>
      <c r="C2740" s="30" t="s">
        <v>2639</v>
      </c>
      <c r="D2740" s="28" t="s">
        <v>3440</v>
      </c>
      <c r="E2740" s="30"/>
      <c r="F2740" s="17"/>
    </row>
    <row r="2741" spans="1:6" x14ac:dyDescent="0.3">
      <c r="B2741" s="61" t="s">
        <v>2663</v>
      </c>
      <c r="C2741" s="30" t="s">
        <v>3659</v>
      </c>
      <c r="D2741" s="28" t="s">
        <v>3440</v>
      </c>
      <c r="E2741" s="30"/>
    </row>
    <row r="2742" spans="1:6" x14ac:dyDescent="0.3">
      <c r="B2742" s="61" t="s">
        <v>2477</v>
      </c>
      <c r="C2742" s="30" t="s">
        <v>2639</v>
      </c>
      <c r="D2742" s="28" t="s">
        <v>3440</v>
      </c>
      <c r="E2742" s="30"/>
    </row>
    <row r="2743" spans="1:6" s="7" customFormat="1" x14ac:dyDescent="0.3">
      <c r="A2743" s="28"/>
      <c r="B2743" s="61" t="s">
        <v>2478</v>
      </c>
      <c r="C2743" s="30" t="s">
        <v>2639</v>
      </c>
      <c r="D2743" s="28" t="s">
        <v>3807</v>
      </c>
      <c r="E2743" s="30"/>
      <c r="F2743" s="6"/>
    </row>
    <row r="2744" spans="1:6" x14ac:dyDescent="0.3">
      <c r="B2744" s="52" t="s">
        <v>3070</v>
      </c>
      <c r="C2744" s="31" t="s">
        <v>3648</v>
      </c>
    </row>
    <row r="2745" spans="1:6" x14ac:dyDescent="0.3">
      <c r="B2745" s="52" t="s">
        <v>2780</v>
      </c>
      <c r="C2745" s="31" t="s">
        <v>2841</v>
      </c>
    </row>
    <row r="2746" spans="1:6" x14ac:dyDescent="0.3">
      <c r="B2746" s="52" t="s">
        <v>2781</v>
      </c>
      <c r="C2746" s="31" t="s">
        <v>2841</v>
      </c>
      <c r="D2746" s="23" t="s">
        <v>3806</v>
      </c>
    </row>
    <row r="2747" spans="1:6" x14ac:dyDescent="0.3">
      <c r="B2747" s="52" t="s">
        <v>2865</v>
      </c>
      <c r="C2747" s="31" t="s">
        <v>3646</v>
      </c>
      <c r="D2747" s="23" t="s">
        <v>3806</v>
      </c>
    </row>
    <row r="2748" spans="1:6" x14ac:dyDescent="0.3">
      <c r="B2748" s="52" t="s">
        <v>3032</v>
      </c>
      <c r="C2748" s="31" t="s">
        <v>3049</v>
      </c>
      <c r="D2748" s="23" t="s">
        <v>3806</v>
      </c>
    </row>
    <row r="2749" spans="1:6" x14ac:dyDescent="0.3">
      <c r="B2749" s="52" t="s">
        <v>2782</v>
      </c>
      <c r="C2749" s="31" t="s">
        <v>2841</v>
      </c>
      <c r="D2749" s="23" t="s">
        <v>3806</v>
      </c>
    </row>
    <row r="2750" spans="1:6" x14ac:dyDescent="0.3">
      <c r="B2750" s="52" t="s">
        <v>3442</v>
      </c>
      <c r="C2750" s="31" t="s">
        <v>2639</v>
      </c>
    </row>
    <row r="2751" spans="1:6" x14ac:dyDescent="0.3">
      <c r="B2751" s="52" t="s">
        <v>3443</v>
      </c>
      <c r="C2751" s="31" t="s">
        <v>2639</v>
      </c>
    </row>
    <row r="2752" spans="1:6" s="4" customFormat="1" x14ac:dyDescent="0.3">
      <c r="A2752" s="28"/>
      <c r="B2752" s="61" t="s">
        <v>3444</v>
      </c>
      <c r="C2752" s="30" t="s">
        <v>2639</v>
      </c>
      <c r="D2752" s="28" t="s">
        <v>3836</v>
      </c>
      <c r="E2752" s="30" t="s">
        <v>3837</v>
      </c>
      <c r="F2752" s="3"/>
    </row>
    <row r="2753" spans="1:6" x14ac:dyDescent="0.3">
      <c r="B2753" s="52" t="s">
        <v>3445</v>
      </c>
      <c r="C2753" s="31" t="s">
        <v>2639</v>
      </c>
    </row>
    <row r="2754" spans="1:6" x14ac:dyDescent="0.3">
      <c r="B2754" s="53" t="s">
        <v>3446</v>
      </c>
      <c r="C2754" s="33" t="s">
        <v>2104</v>
      </c>
      <c r="D2754" s="32"/>
      <c r="E2754" s="33"/>
    </row>
    <row r="2755" spans="1:6" x14ac:dyDescent="0.3">
      <c r="B2755" s="57" t="s">
        <v>3151</v>
      </c>
      <c r="C2755" s="39" t="s">
        <v>3157</v>
      </c>
      <c r="D2755" s="38"/>
      <c r="E2755" s="39"/>
    </row>
    <row r="2756" spans="1:6" s="4" customFormat="1" x14ac:dyDescent="0.3">
      <c r="A2756" s="26"/>
      <c r="B2756" s="52" t="s">
        <v>2956</v>
      </c>
      <c r="C2756" s="31" t="s">
        <v>2993</v>
      </c>
      <c r="D2756" s="23"/>
      <c r="E2756" s="31"/>
      <c r="F2756" s="3"/>
    </row>
    <row r="2757" spans="1:6" x14ac:dyDescent="0.3">
      <c r="B2757" s="61" t="s">
        <v>2479</v>
      </c>
      <c r="C2757" s="30" t="s">
        <v>2639</v>
      </c>
      <c r="D2757" s="28" t="s">
        <v>3731</v>
      </c>
      <c r="E2757" s="30"/>
    </row>
    <row r="2758" spans="1:6" x14ac:dyDescent="0.3">
      <c r="B2758" s="52" t="s">
        <v>3083</v>
      </c>
      <c r="C2758" s="31" t="s">
        <v>3093</v>
      </c>
    </row>
    <row r="2759" spans="1:6" x14ac:dyDescent="0.3">
      <c r="B2759" s="52" t="s">
        <v>3071</v>
      </c>
      <c r="C2759" s="31" t="s">
        <v>3648</v>
      </c>
    </row>
    <row r="2760" spans="1:6" x14ac:dyDescent="0.3">
      <c r="B2760" s="52" t="s">
        <v>3449</v>
      </c>
      <c r="C2760" s="31" t="s">
        <v>2092</v>
      </c>
    </row>
    <row r="2761" spans="1:6" s="8" customFormat="1" x14ac:dyDescent="0.3">
      <c r="A2761" s="26"/>
      <c r="B2761" s="52" t="s">
        <v>3447</v>
      </c>
      <c r="C2761" s="31" t="s">
        <v>2639</v>
      </c>
      <c r="D2761" s="23" t="s">
        <v>828</v>
      </c>
      <c r="E2761" s="31"/>
      <c r="F2761" s="9"/>
    </row>
    <row r="2762" spans="1:6" s="10" customFormat="1" x14ac:dyDescent="0.3">
      <c r="A2762" s="26"/>
      <c r="B2762" s="52" t="s">
        <v>3448</v>
      </c>
      <c r="C2762" s="31" t="s">
        <v>2639</v>
      </c>
      <c r="D2762" s="23" t="s">
        <v>828</v>
      </c>
      <c r="E2762" s="31"/>
      <c r="F2762" s="11"/>
    </row>
    <row r="2763" spans="1:6" x14ac:dyDescent="0.3">
      <c r="B2763" s="52" t="s">
        <v>2480</v>
      </c>
      <c r="C2763" s="31" t="s">
        <v>2639</v>
      </c>
    </row>
    <row r="2764" spans="1:6" x14ac:dyDescent="0.3">
      <c r="B2764" s="52" t="s">
        <v>2957</v>
      </c>
      <c r="C2764" s="31" t="s">
        <v>2993</v>
      </c>
      <c r="D2764" s="23" t="s">
        <v>3805</v>
      </c>
    </row>
    <row r="2765" spans="1:6" x14ac:dyDescent="0.3">
      <c r="B2765" s="52" t="s">
        <v>3084</v>
      </c>
      <c r="C2765" s="31" t="s">
        <v>3093</v>
      </c>
    </row>
    <row r="2766" spans="1:6" x14ac:dyDescent="0.3">
      <c r="B2766" s="52" t="s">
        <v>2866</v>
      </c>
      <c r="C2766" s="31" t="s">
        <v>3646</v>
      </c>
      <c r="D2766" s="23" t="s">
        <v>3805</v>
      </c>
    </row>
    <row r="2767" spans="1:6" s="12" customFormat="1" x14ac:dyDescent="0.3">
      <c r="A2767" s="26"/>
      <c r="B2767" s="52" t="s">
        <v>2481</v>
      </c>
      <c r="C2767" s="31" t="s">
        <v>2639</v>
      </c>
      <c r="D2767" s="23" t="s">
        <v>3798</v>
      </c>
      <c r="E2767" s="31"/>
      <c r="F2767" s="13"/>
    </row>
    <row r="2768" spans="1:6" s="12" customFormat="1" x14ac:dyDescent="0.3">
      <c r="A2768" s="26"/>
      <c r="B2768" s="52" t="s">
        <v>2482</v>
      </c>
      <c r="C2768" s="31" t="s">
        <v>2639</v>
      </c>
      <c r="D2768" s="23" t="s">
        <v>3798</v>
      </c>
      <c r="E2768" s="31"/>
      <c r="F2768" s="13"/>
    </row>
    <row r="2769" spans="1:6" s="12" customFormat="1" x14ac:dyDescent="0.3">
      <c r="A2769" s="26"/>
      <c r="B2769" s="52" t="s">
        <v>2783</v>
      </c>
      <c r="C2769" s="31" t="s">
        <v>2841</v>
      </c>
      <c r="D2769" s="23" t="s">
        <v>3805</v>
      </c>
      <c r="E2769" s="31"/>
      <c r="F2769" s="13"/>
    </row>
    <row r="2770" spans="1:6" x14ac:dyDescent="0.3">
      <c r="B2770" s="52" t="s">
        <v>2483</v>
      </c>
      <c r="C2770" s="31" t="s">
        <v>2639</v>
      </c>
      <c r="D2770" s="23" t="s">
        <v>3798</v>
      </c>
    </row>
    <row r="2771" spans="1:6" x14ac:dyDescent="0.3">
      <c r="B2771" s="52" t="s">
        <v>2784</v>
      </c>
      <c r="C2771" s="31" t="s">
        <v>2841</v>
      </c>
    </row>
    <row r="2772" spans="1:6" x14ac:dyDescent="0.3">
      <c r="B2772" s="52" t="s">
        <v>3072</v>
      </c>
      <c r="C2772" s="31" t="s">
        <v>3648</v>
      </c>
    </row>
    <row r="2773" spans="1:6" x14ac:dyDescent="0.3">
      <c r="B2773" s="52" t="s">
        <v>2484</v>
      </c>
      <c r="C2773" s="31" t="s">
        <v>2639</v>
      </c>
      <c r="D2773" s="23" t="s">
        <v>3834</v>
      </c>
    </row>
    <row r="2774" spans="1:6" x14ac:dyDescent="0.3">
      <c r="B2774" s="52" t="s">
        <v>2785</v>
      </c>
      <c r="C2774" s="31" t="s">
        <v>2841</v>
      </c>
    </row>
    <row r="2775" spans="1:6" x14ac:dyDescent="0.3">
      <c r="B2775" s="52" t="s">
        <v>2485</v>
      </c>
      <c r="C2775" s="31" t="s">
        <v>2639</v>
      </c>
    </row>
    <row r="2776" spans="1:6" x14ac:dyDescent="0.3">
      <c r="B2776" s="54" t="s">
        <v>3450</v>
      </c>
      <c r="C2776" s="35" t="s">
        <v>2115</v>
      </c>
      <c r="D2776" s="34"/>
      <c r="E2776" s="35"/>
    </row>
    <row r="2777" spans="1:6" x14ac:dyDescent="0.3">
      <c r="B2777" s="53" t="s">
        <v>3452</v>
      </c>
      <c r="C2777" s="33" t="s">
        <v>3522</v>
      </c>
      <c r="D2777" s="32"/>
      <c r="E2777" s="33"/>
    </row>
    <row r="2778" spans="1:6" s="4" customFormat="1" x14ac:dyDescent="0.3">
      <c r="A2778" s="26"/>
      <c r="B2778" s="52" t="s">
        <v>3057</v>
      </c>
      <c r="C2778" s="31" t="s">
        <v>3061</v>
      </c>
      <c r="D2778" s="23"/>
      <c r="E2778" s="31"/>
      <c r="F2778" s="3"/>
    </row>
    <row r="2779" spans="1:6" x14ac:dyDescent="0.3">
      <c r="B2779" s="61" t="s">
        <v>3451</v>
      </c>
      <c r="C2779" s="30" t="s">
        <v>2639</v>
      </c>
      <c r="D2779" s="28" t="s">
        <v>3730</v>
      </c>
      <c r="E2779" s="30"/>
    </row>
    <row r="2780" spans="1:6" x14ac:dyDescent="0.3">
      <c r="B2780" s="52" t="s">
        <v>2786</v>
      </c>
      <c r="C2780" s="31" t="s">
        <v>2841</v>
      </c>
    </row>
    <row r="2781" spans="1:6" x14ac:dyDescent="0.3">
      <c r="B2781" s="52" t="s">
        <v>2486</v>
      </c>
      <c r="C2781" s="31" t="s">
        <v>2639</v>
      </c>
    </row>
    <row r="2782" spans="1:6" x14ac:dyDescent="0.3">
      <c r="B2782" s="58" t="s">
        <v>3127</v>
      </c>
      <c r="C2782" s="41" t="s">
        <v>3143</v>
      </c>
      <c r="D2782" s="40"/>
      <c r="E2782" s="41"/>
    </row>
    <row r="2783" spans="1:6" x14ac:dyDescent="0.3">
      <c r="B2783" s="58" t="s">
        <v>3128</v>
      </c>
      <c r="C2783" s="41" t="s">
        <v>3143</v>
      </c>
      <c r="D2783" s="40"/>
      <c r="E2783" s="41"/>
    </row>
    <row r="2784" spans="1:6" s="4" customFormat="1" x14ac:dyDescent="0.3">
      <c r="A2784" s="26"/>
      <c r="B2784" s="58" t="s">
        <v>3129</v>
      </c>
      <c r="C2784" s="41" t="s">
        <v>3143</v>
      </c>
      <c r="D2784" s="40"/>
      <c r="E2784" s="41"/>
      <c r="F2784" s="3"/>
    </row>
    <row r="2785" spans="1:6" x14ac:dyDescent="0.3">
      <c r="B2785" s="52" t="s">
        <v>2787</v>
      </c>
      <c r="C2785" s="31" t="s">
        <v>2841</v>
      </c>
    </row>
    <row r="2786" spans="1:6" s="4" customFormat="1" x14ac:dyDescent="0.3">
      <c r="A2786" s="26"/>
      <c r="B2786" s="52" t="s">
        <v>2487</v>
      </c>
      <c r="C2786" s="31" t="s">
        <v>2639</v>
      </c>
      <c r="D2786" s="23" t="s">
        <v>3453</v>
      </c>
      <c r="E2786" s="31"/>
      <c r="F2786" s="3"/>
    </row>
    <row r="2787" spans="1:6" s="10" customFormat="1" x14ac:dyDescent="0.3">
      <c r="A2787" s="26"/>
      <c r="B2787" s="52" t="s">
        <v>2488</v>
      </c>
      <c r="C2787" s="31" t="s">
        <v>2639</v>
      </c>
      <c r="D2787" s="23" t="s">
        <v>3453</v>
      </c>
      <c r="E2787" s="31"/>
      <c r="F2787" s="11"/>
    </row>
    <row r="2788" spans="1:6" x14ac:dyDescent="0.3">
      <c r="B2788" s="52" t="s">
        <v>2705</v>
      </c>
      <c r="C2788" s="31" t="s">
        <v>2716</v>
      </c>
      <c r="D2788" s="23" t="s">
        <v>3453</v>
      </c>
    </row>
    <row r="2789" spans="1:6" x14ac:dyDescent="0.3">
      <c r="B2789" s="52" t="s">
        <v>2489</v>
      </c>
      <c r="C2789" s="31" t="s">
        <v>2639</v>
      </c>
      <c r="D2789" s="23" t="s">
        <v>3453</v>
      </c>
    </row>
    <row r="2790" spans="1:6" x14ac:dyDescent="0.3">
      <c r="B2790" s="52" t="s">
        <v>2490</v>
      </c>
      <c r="C2790" s="31" t="s">
        <v>2639</v>
      </c>
      <c r="D2790" s="23" t="s">
        <v>3453</v>
      </c>
    </row>
    <row r="2791" spans="1:6" x14ac:dyDescent="0.3">
      <c r="B2791" s="52" t="s">
        <v>2491</v>
      </c>
      <c r="C2791" s="31" t="s">
        <v>2639</v>
      </c>
      <c r="D2791" s="23" t="s">
        <v>3453</v>
      </c>
    </row>
    <row r="2792" spans="1:6" s="15" customFormat="1" x14ac:dyDescent="0.3">
      <c r="A2792" s="26"/>
      <c r="B2792" s="52" t="s">
        <v>2492</v>
      </c>
      <c r="C2792" s="31" t="s">
        <v>2639</v>
      </c>
      <c r="D2792" s="23" t="s">
        <v>3453</v>
      </c>
      <c r="E2792" s="31"/>
      <c r="F2792" s="14"/>
    </row>
    <row r="2793" spans="1:6" s="15" customFormat="1" x14ac:dyDescent="0.3">
      <c r="A2793" s="26"/>
      <c r="B2793" s="52" t="s">
        <v>2493</v>
      </c>
      <c r="C2793" s="31" t="s">
        <v>2639</v>
      </c>
      <c r="D2793" s="23" t="s">
        <v>3453</v>
      </c>
      <c r="E2793" s="31"/>
      <c r="F2793" s="14"/>
    </row>
    <row r="2794" spans="1:6" s="15" customFormat="1" x14ac:dyDescent="0.3">
      <c r="A2794" s="26"/>
      <c r="B2794" s="52" t="s">
        <v>2494</v>
      </c>
      <c r="C2794" s="31" t="s">
        <v>2639</v>
      </c>
      <c r="D2794" s="23" t="s">
        <v>3453</v>
      </c>
      <c r="E2794" s="31"/>
      <c r="F2794" s="14"/>
    </row>
    <row r="2795" spans="1:6" s="15" customFormat="1" x14ac:dyDescent="0.3">
      <c r="A2795" s="26"/>
      <c r="B2795" s="52" t="s">
        <v>2495</v>
      </c>
      <c r="C2795" s="31" t="s">
        <v>2639</v>
      </c>
      <c r="D2795" s="23" t="s">
        <v>3453</v>
      </c>
      <c r="E2795" s="31"/>
      <c r="F2795" s="14"/>
    </row>
    <row r="2796" spans="1:6" x14ac:dyDescent="0.3">
      <c r="B2796" s="52" t="s">
        <v>2664</v>
      </c>
      <c r="C2796" s="31" t="s">
        <v>3659</v>
      </c>
      <c r="D2796" s="23" t="s">
        <v>3453</v>
      </c>
    </row>
    <row r="2797" spans="1:6" x14ac:dyDescent="0.3">
      <c r="B2797" s="52" t="s">
        <v>2496</v>
      </c>
      <c r="C2797" s="31" t="s">
        <v>2639</v>
      </c>
      <c r="D2797" s="23" t="s">
        <v>3453</v>
      </c>
    </row>
    <row r="2798" spans="1:6" s="15" customFormat="1" x14ac:dyDescent="0.3">
      <c r="A2798" s="26"/>
      <c r="B2798" s="52" t="s">
        <v>2497</v>
      </c>
      <c r="C2798" s="31" t="s">
        <v>2639</v>
      </c>
      <c r="D2798" s="23" t="s">
        <v>3453</v>
      </c>
      <c r="E2798" s="31"/>
      <c r="F2798" s="14"/>
    </row>
    <row r="2799" spans="1:6" s="15" customFormat="1" x14ac:dyDescent="0.3">
      <c r="A2799" s="26"/>
      <c r="B2799" s="61" t="s">
        <v>2706</v>
      </c>
      <c r="C2799" s="30" t="s">
        <v>2716</v>
      </c>
      <c r="D2799" s="28" t="s">
        <v>3783</v>
      </c>
      <c r="E2799" s="30" t="s">
        <v>3670</v>
      </c>
      <c r="F2799" s="14"/>
    </row>
    <row r="2800" spans="1:6" s="15" customFormat="1" x14ac:dyDescent="0.3">
      <c r="A2800" s="26"/>
      <c r="B2800" s="52" t="s">
        <v>3005</v>
      </c>
      <c r="C2800" s="31" t="s">
        <v>3014</v>
      </c>
      <c r="D2800" s="23"/>
      <c r="E2800" s="31"/>
      <c r="F2800" s="14"/>
    </row>
    <row r="2801" spans="1:6" s="15" customFormat="1" x14ac:dyDescent="0.3">
      <c r="A2801" s="26"/>
      <c r="B2801" s="61" t="s">
        <v>2665</v>
      </c>
      <c r="C2801" s="30" t="s">
        <v>3659</v>
      </c>
      <c r="D2801" s="28" t="s">
        <v>3783</v>
      </c>
      <c r="E2801" s="30" t="s">
        <v>3669</v>
      </c>
      <c r="F2801" s="14"/>
    </row>
    <row r="2802" spans="1:6" s="15" customFormat="1" x14ac:dyDescent="0.3">
      <c r="A2802" s="26"/>
      <c r="B2802" s="53" t="s">
        <v>3521</v>
      </c>
      <c r="C2802" s="33" t="s">
        <v>3522</v>
      </c>
      <c r="D2802" s="32"/>
      <c r="E2802" s="33"/>
      <c r="F2802" s="14"/>
    </row>
    <row r="2803" spans="1:6" s="15" customFormat="1" x14ac:dyDescent="0.3">
      <c r="A2803" s="26"/>
      <c r="B2803" s="52" t="s">
        <v>3085</v>
      </c>
      <c r="C2803" s="31" t="s">
        <v>3093</v>
      </c>
      <c r="D2803" s="23"/>
      <c r="E2803" s="31"/>
      <c r="F2803" s="14"/>
    </row>
    <row r="2804" spans="1:6" s="15" customFormat="1" x14ac:dyDescent="0.3">
      <c r="A2804" s="26"/>
      <c r="B2804" s="52" t="s">
        <v>2896</v>
      </c>
      <c r="C2804" s="31" t="s">
        <v>2911</v>
      </c>
      <c r="D2804" s="23"/>
      <c r="E2804" s="31"/>
      <c r="F2804" s="14"/>
    </row>
    <row r="2805" spans="1:6" s="10" customFormat="1" x14ac:dyDescent="0.3">
      <c r="A2805" s="26"/>
      <c r="B2805" s="52" t="s">
        <v>2788</v>
      </c>
      <c r="C2805" s="31" t="s">
        <v>2841</v>
      </c>
      <c r="D2805" s="23"/>
      <c r="E2805" s="31"/>
      <c r="F2805" s="11"/>
    </row>
    <row r="2806" spans="1:6" s="5" customFormat="1" x14ac:dyDescent="0.3">
      <c r="A2806" s="26"/>
      <c r="B2806" s="52" t="s">
        <v>2498</v>
      </c>
      <c r="C2806" s="31" t="s">
        <v>2639</v>
      </c>
      <c r="D2806" s="23"/>
      <c r="E2806" s="31"/>
      <c r="F2806" s="3"/>
    </row>
    <row r="2807" spans="1:6" x14ac:dyDescent="0.3">
      <c r="B2807" s="55" t="s">
        <v>3523</v>
      </c>
      <c r="C2807" s="36" t="s">
        <v>3497</v>
      </c>
      <c r="D2807" s="37"/>
      <c r="E2807" s="36"/>
    </row>
    <row r="2808" spans="1:6" x14ac:dyDescent="0.3">
      <c r="B2808" s="55" t="s">
        <v>2169</v>
      </c>
      <c r="C2808" s="36" t="s">
        <v>2157</v>
      </c>
      <c r="D2808" s="37"/>
      <c r="E2808" s="36"/>
    </row>
    <row r="2809" spans="1:6" x14ac:dyDescent="0.3">
      <c r="B2809" s="55" t="s">
        <v>2186</v>
      </c>
      <c r="C2809" s="36" t="s">
        <v>2157</v>
      </c>
      <c r="D2809" s="37"/>
      <c r="E2809" s="36"/>
    </row>
    <row r="2810" spans="1:6" x14ac:dyDescent="0.3">
      <c r="B2810" s="55" t="s">
        <v>3100</v>
      </c>
      <c r="C2810" s="36" t="s">
        <v>3108</v>
      </c>
      <c r="D2810" s="37"/>
      <c r="E2810" s="36"/>
    </row>
    <row r="2811" spans="1:6" x14ac:dyDescent="0.3">
      <c r="B2811" s="52" t="s">
        <v>3524</v>
      </c>
      <c r="C2811" s="31" t="s">
        <v>3492</v>
      </c>
    </row>
    <row r="2812" spans="1:6" x14ac:dyDescent="0.3">
      <c r="B2812" s="52" t="s">
        <v>2789</v>
      </c>
      <c r="C2812" s="31" t="s">
        <v>2841</v>
      </c>
    </row>
    <row r="2813" spans="1:6" x14ac:dyDescent="0.3">
      <c r="B2813" s="55" t="s">
        <v>3101</v>
      </c>
      <c r="C2813" s="36" t="s">
        <v>3108</v>
      </c>
      <c r="D2813" s="37"/>
      <c r="E2813" s="36"/>
    </row>
    <row r="2814" spans="1:6" x14ac:dyDescent="0.3">
      <c r="B2814" s="55" t="s">
        <v>2170</v>
      </c>
      <c r="C2814" s="36" t="s">
        <v>2157</v>
      </c>
      <c r="D2814" s="37"/>
      <c r="E2814" s="36"/>
    </row>
    <row r="2815" spans="1:6" x14ac:dyDescent="0.3">
      <c r="B2815" s="55" t="s">
        <v>3619</v>
      </c>
      <c r="C2815" s="36" t="s">
        <v>3497</v>
      </c>
      <c r="D2815" s="37"/>
      <c r="E2815" s="36"/>
    </row>
    <row r="2816" spans="1:6" x14ac:dyDescent="0.3">
      <c r="B2816" s="55" t="s">
        <v>3102</v>
      </c>
      <c r="C2816" s="36" t="s">
        <v>3108</v>
      </c>
      <c r="D2816" s="37"/>
      <c r="E2816" s="36"/>
    </row>
    <row r="2817" spans="1:6" x14ac:dyDescent="0.3">
      <c r="B2817" s="55" t="s">
        <v>3103</v>
      </c>
      <c r="C2817" s="36" t="s">
        <v>3108</v>
      </c>
      <c r="D2817" s="37"/>
      <c r="E2817" s="36"/>
    </row>
    <row r="2818" spans="1:6" x14ac:dyDescent="0.3">
      <c r="B2818" s="55" t="s">
        <v>2171</v>
      </c>
      <c r="C2818" s="36" t="s">
        <v>2157</v>
      </c>
      <c r="D2818" s="37"/>
      <c r="E2818" s="36"/>
    </row>
    <row r="2819" spans="1:6" x14ac:dyDescent="0.3">
      <c r="B2819" s="55" t="s">
        <v>2187</v>
      </c>
      <c r="C2819" s="36" t="s">
        <v>2157</v>
      </c>
      <c r="D2819" s="37"/>
      <c r="E2819" s="36"/>
    </row>
    <row r="2820" spans="1:6" x14ac:dyDescent="0.3">
      <c r="B2820" s="53" t="s">
        <v>3525</v>
      </c>
      <c r="C2820" s="33" t="s">
        <v>3522</v>
      </c>
      <c r="D2820" s="32"/>
      <c r="E2820" s="33"/>
    </row>
    <row r="2821" spans="1:6" x14ac:dyDescent="0.3">
      <c r="B2821" s="50" t="s">
        <v>2499</v>
      </c>
      <c r="C2821" s="30" t="s">
        <v>2639</v>
      </c>
      <c r="D2821" s="29" t="s">
        <v>3530</v>
      </c>
      <c r="E2821" s="30"/>
    </row>
    <row r="2822" spans="1:6" s="4" customFormat="1" x14ac:dyDescent="0.3">
      <c r="A2822" s="28"/>
      <c r="B2822" s="61" t="s">
        <v>3006</v>
      </c>
      <c r="C2822" s="30" t="s">
        <v>3014</v>
      </c>
      <c r="D2822" s="28"/>
      <c r="E2822" s="30" t="s">
        <v>613</v>
      </c>
      <c r="F2822" s="3"/>
    </row>
    <row r="2823" spans="1:6" s="4" customFormat="1" x14ac:dyDescent="0.3">
      <c r="A2823" s="26"/>
      <c r="B2823" s="52" t="s">
        <v>2500</v>
      </c>
      <c r="C2823" s="31" t="s">
        <v>2639</v>
      </c>
      <c r="D2823" s="23"/>
      <c r="E2823" s="31"/>
      <c r="F2823" s="3"/>
    </row>
    <row r="2824" spans="1:6" x14ac:dyDescent="0.3">
      <c r="B2824" s="61" t="s">
        <v>2501</v>
      </c>
      <c r="C2824" s="30" t="s">
        <v>2639</v>
      </c>
      <c r="D2824" s="28" t="s">
        <v>3729</v>
      </c>
      <c r="E2824" s="30"/>
    </row>
    <row r="2825" spans="1:6" x14ac:dyDescent="0.3">
      <c r="B2825" s="52" t="s">
        <v>2958</v>
      </c>
      <c r="C2825" s="31" t="s">
        <v>2993</v>
      </c>
    </row>
    <row r="2826" spans="1:6" x14ac:dyDescent="0.3">
      <c r="B2826" s="52" t="s">
        <v>2502</v>
      </c>
      <c r="C2826" s="31" t="s">
        <v>2639</v>
      </c>
    </row>
    <row r="2827" spans="1:6" x14ac:dyDescent="0.3">
      <c r="B2827" s="52" t="s">
        <v>2503</v>
      </c>
      <c r="C2827" s="31" t="s">
        <v>2639</v>
      </c>
    </row>
    <row r="2828" spans="1:6" x14ac:dyDescent="0.3">
      <c r="B2828" s="52" t="s">
        <v>2504</v>
      </c>
      <c r="C2828" s="31" t="s">
        <v>2639</v>
      </c>
    </row>
    <row r="2829" spans="1:6" x14ac:dyDescent="0.3">
      <c r="B2829" s="52" t="s">
        <v>3086</v>
      </c>
      <c r="C2829" s="31" t="s">
        <v>3093</v>
      </c>
    </row>
    <row r="2830" spans="1:6" x14ac:dyDescent="0.3">
      <c r="B2830" s="52" t="s">
        <v>3531</v>
      </c>
      <c r="C2830" s="31" t="s">
        <v>3492</v>
      </c>
    </row>
    <row r="2831" spans="1:6" x14ac:dyDescent="0.3">
      <c r="B2831" s="52" t="s">
        <v>2959</v>
      </c>
      <c r="C2831" s="31" t="s">
        <v>2993</v>
      </c>
      <c r="D2831" s="23" t="s">
        <v>3534</v>
      </c>
    </row>
    <row r="2832" spans="1:6" x14ac:dyDescent="0.3">
      <c r="B2832" s="52" t="s">
        <v>2960</v>
      </c>
      <c r="C2832" s="31" t="s">
        <v>2993</v>
      </c>
    </row>
    <row r="2833" spans="1:6" s="12" customFormat="1" x14ac:dyDescent="0.3">
      <c r="A2833" s="26"/>
      <c r="B2833" s="52" t="s">
        <v>2505</v>
      </c>
      <c r="C2833" s="31" t="s">
        <v>2639</v>
      </c>
      <c r="D2833" s="23" t="s">
        <v>3798</v>
      </c>
      <c r="E2833" s="31"/>
      <c r="F2833" s="13"/>
    </row>
    <row r="2834" spans="1:6" s="12" customFormat="1" x14ac:dyDescent="0.3">
      <c r="A2834" s="26"/>
      <c r="B2834" s="52" t="s">
        <v>2961</v>
      </c>
      <c r="C2834" s="31" t="s">
        <v>2993</v>
      </c>
      <c r="D2834" s="23"/>
      <c r="E2834" s="31"/>
      <c r="F2834" s="13"/>
    </row>
    <row r="2835" spans="1:6" s="12" customFormat="1" x14ac:dyDescent="0.3">
      <c r="A2835" s="26"/>
      <c r="B2835" s="52" t="s">
        <v>3073</v>
      </c>
      <c r="C2835" s="31" t="s">
        <v>3648</v>
      </c>
      <c r="D2835" s="23"/>
      <c r="E2835" s="31"/>
      <c r="F2835" s="13"/>
    </row>
    <row r="2836" spans="1:6" x14ac:dyDescent="0.3">
      <c r="B2836" s="52" t="s">
        <v>3007</v>
      </c>
      <c r="C2836" s="31" t="s">
        <v>3014</v>
      </c>
    </row>
    <row r="2837" spans="1:6" x14ac:dyDescent="0.3">
      <c r="B2837" s="52" t="s">
        <v>2897</v>
      </c>
      <c r="C2837" s="31" t="s">
        <v>2911</v>
      </c>
    </row>
    <row r="2838" spans="1:6" x14ac:dyDescent="0.3">
      <c r="B2838" s="52" t="s">
        <v>2790</v>
      </c>
      <c r="C2838" s="31" t="s">
        <v>2841</v>
      </c>
    </row>
    <row r="2839" spans="1:6" s="10" customFormat="1" x14ac:dyDescent="0.3">
      <c r="A2839" s="26"/>
      <c r="B2839" s="52" t="s">
        <v>3033</v>
      </c>
      <c r="C2839" s="31" t="s">
        <v>3049</v>
      </c>
      <c r="D2839" s="23"/>
      <c r="E2839" s="31"/>
      <c r="F2839" s="11"/>
    </row>
    <row r="2840" spans="1:6" s="8" customFormat="1" x14ac:dyDescent="0.3">
      <c r="A2840" s="26"/>
      <c r="B2840" s="52" t="s">
        <v>2666</v>
      </c>
      <c r="C2840" s="31" t="s">
        <v>3659</v>
      </c>
      <c r="D2840" s="23"/>
      <c r="E2840" s="31"/>
      <c r="F2840" s="9"/>
    </row>
    <row r="2841" spans="1:6" x14ac:dyDescent="0.3">
      <c r="B2841" s="52" t="s">
        <v>3532</v>
      </c>
      <c r="C2841" s="31" t="s">
        <v>1014</v>
      </c>
      <c r="D2841" s="23" t="s">
        <v>3533</v>
      </c>
    </row>
    <row r="2842" spans="1:6" s="4" customFormat="1" x14ac:dyDescent="0.3">
      <c r="A2842" s="26"/>
      <c r="B2842" s="52" t="s">
        <v>2506</v>
      </c>
      <c r="C2842" s="31" t="s">
        <v>2639</v>
      </c>
      <c r="D2842" s="23"/>
      <c r="E2842" s="31"/>
      <c r="F2842" s="3"/>
    </row>
    <row r="2843" spans="1:6" x14ac:dyDescent="0.3">
      <c r="B2843" s="61" t="s">
        <v>2507</v>
      </c>
      <c r="C2843" s="30" t="s">
        <v>2639</v>
      </c>
      <c r="D2843" s="28" t="s">
        <v>3728</v>
      </c>
      <c r="E2843" s="30" t="s">
        <v>3837</v>
      </c>
    </row>
    <row r="2844" spans="1:6" x14ac:dyDescent="0.3">
      <c r="B2844" s="52" t="s">
        <v>3008</v>
      </c>
      <c r="C2844" s="31" t="s">
        <v>3014</v>
      </c>
    </row>
    <row r="2845" spans="1:6" x14ac:dyDescent="0.3">
      <c r="B2845" s="52" t="s">
        <v>2707</v>
      </c>
      <c r="C2845" s="31" t="s">
        <v>2716</v>
      </c>
    </row>
    <row r="2846" spans="1:6" x14ac:dyDescent="0.3">
      <c r="B2846" s="52" t="s">
        <v>3535</v>
      </c>
      <c r="C2846" s="31" t="s">
        <v>3049</v>
      </c>
      <c r="D2846" s="23" t="s">
        <v>3804</v>
      </c>
    </row>
    <row r="2847" spans="1:6" x14ac:dyDescent="0.3">
      <c r="B2847" s="52" t="s">
        <v>3087</v>
      </c>
      <c r="C2847" s="31" t="s">
        <v>3093</v>
      </c>
    </row>
    <row r="2848" spans="1:6" x14ac:dyDescent="0.3">
      <c r="B2848" s="58" t="s">
        <v>3130</v>
      </c>
      <c r="C2848" s="41" t="s">
        <v>3143</v>
      </c>
      <c r="D2848" s="40"/>
      <c r="E2848" s="41"/>
    </row>
    <row r="2849" spans="2:5" x14ac:dyDescent="0.3">
      <c r="B2849" s="58" t="s">
        <v>3131</v>
      </c>
      <c r="C2849" s="41" t="s">
        <v>3143</v>
      </c>
      <c r="D2849" s="40"/>
      <c r="E2849" s="41"/>
    </row>
    <row r="2850" spans="2:5" x14ac:dyDescent="0.3">
      <c r="B2850" s="58" t="s">
        <v>3132</v>
      </c>
      <c r="C2850" s="41" t="s">
        <v>3143</v>
      </c>
      <c r="D2850" s="40"/>
      <c r="E2850" s="41"/>
    </row>
    <row r="2851" spans="2:5" x14ac:dyDescent="0.3">
      <c r="B2851" s="52" t="s">
        <v>2508</v>
      </c>
      <c r="C2851" s="31" t="s">
        <v>2639</v>
      </c>
    </row>
    <row r="2852" spans="2:5" x14ac:dyDescent="0.3">
      <c r="B2852" s="52" t="s">
        <v>3536</v>
      </c>
      <c r="C2852" s="31" t="s">
        <v>3537</v>
      </c>
      <c r="D2852" s="23" t="s">
        <v>3538</v>
      </c>
    </row>
    <row r="2853" spans="2:5" x14ac:dyDescent="0.3">
      <c r="B2853" s="52" t="s">
        <v>3539</v>
      </c>
      <c r="C2853" s="31" t="s">
        <v>1014</v>
      </c>
    </row>
    <row r="2854" spans="2:5" x14ac:dyDescent="0.3">
      <c r="B2854" s="53" t="s">
        <v>3541</v>
      </c>
      <c r="C2854" s="33" t="s">
        <v>3522</v>
      </c>
      <c r="D2854" s="32"/>
      <c r="E2854" s="33"/>
    </row>
    <row r="2855" spans="2:5" x14ac:dyDescent="0.3">
      <c r="B2855" s="54" t="s">
        <v>3540</v>
      </c>
      <c r="C2855" s="35" t="s">
        <v>3486</v>
      </c>
      <c r="D2855" s="34"/>
      <c r="E2855" s="35"/>
    </row>
    <row r="2856" spans="2:5" x14ac:dyDescent="0.3">
      <c r="B2856" s="52" t="s">
        <v>2708</v>
      </c>
      <c r="C2856" s="31" t="s">
        <v>2716</v>
      </c>
    </row>
    <row r="2857" spans="2:5" x14ac:dyDescent="0.3">
      <c r="B2857" s="52" t="s">
        <v>2667</v>
      </c>
      <c r="C2857" s="31" t="s">
        <v>3659</v>
      </c>
    </row>
    <row r="2858" spans="2:5" x14ac:dyDescent="0.3">
      <c r="B2858" s="52" t="s">
        <v>2509</v>
      </c>
      <c r="C2858" s="31" t="s">
        <v>2639</v>
      </c>
    </row>
    <row r="2859" spans="2:5" x14ac:dyDescent="0.3">
      <c r="B2859" s="52" t="s">
        <v>2510</v>
      </c>
      <c r="C2859" s="31" t="s">
        <v>2639</v>
      </c>
    </row>
    <row r="2860" spans="2:5" x14ac:dyDescent="0.3">
      <c r="B2860" s="52" t="s">
        <v>2511</v>
      </c>
      <c r="C2860" s="31" t="s">
        <v>2639</v>
      </c>
    </row>
    <row r="2861" spans="2:5" x14ac:dyDescent="0.3">
      <c r="B2861" s="52" t="s">
        <v>2512</v>
      </c>
      <c r="C2861" s="31" t="s">
        <v>2639</v>
      </c>
      <c r="D2861" s="23" t="s">
        <v>770</v>
      </c>
    </row>
    <row r="2862" spans="2:5" x14ac:dyDescent="0.3">
      <c r="B2862" s="52" t="s">
        <v>2962</v>
      </c>
      <c r="C2862" s="31" t="s">
        <v>2993</v>
      </c>
    </row>
    <row r="2863" spans="2:5" x14ac:dyDescent="0.3">
      <c r="B2863" s="52" t="s">
        <v>2963</v>
      </c>
      <c r="C2863" s="31" t="s">
        <v>2993</v>
      </c>
    </row>
    <row r="2864" spans="2:5" x14ac:dyDescent="0.3">
      <c r="B2864" s="52" t="s">
        <v>2791</v>
      </c>
      <c r="C2864" s="31" t="s">
        <v>2841</v>
      </c>
    </row>
    <row r="2865" spans="1:6" x14ac:dyDescent="0.3">
      <c r="B2865" s="52" t="s">
        <v>2964</v>
      </c>
      <c r="C2865" s="31" t="s">
        <v>2993</v>
      </c>
    </row>
    <row r="2866" spans="1:6" s="4" customFormat="1" x14ac:dyDescent="0.3">
      <c r="A2866" s="26"/>
      <c r="B2866" s="52" t="s">
        <v>2965</v>
      </c>
      <c r="C2866" s="31" t="s">
        <v>2993</v>
      </c>
      <c r="D2866" s="23"/>
      <c r="E2866" s="31"/>
      <c r="F2866" s="3"/>
    </row>
    <row r="2867" spans="1:6" x14ac:dyDescent="0.3">
      <c r="B2867" s="52" t="s">
        <v>2792</v>
      </c>
      <c r="C2867" s="31" t="s">
        <v>2841</v>
      </c>
    </row>
    <row r="2868" spans="1:6" x14ac:dyDescent="0.3">
      <c r="B2868" s="52" t="s">
        <v>2793</v>
      </c>
      <c r="C2868" s="31" t="s">
        <v>2841</v>
      </c>
    </row>
    <row r="2869" spans="1:6" x14ac:dyDescent="0.3">
      <c r="B2869" s="52" t="s">
        <v>2794</v>
      </c>
      <c r="C2869" s="31" t="s">
        <v>2841</v>
      </c>
    </row>
    <row r="2870" spans="1:6" x14ac:dyDescent="0.3">
      <c r="B2870" s="52" t="s">
        <v>3546</v>
      </c>
      <c r="C2870" s="31" t="s">
        <v>2639</v>
      </c>
      <c r="D2870" s="23" t="s">
        <v>3545</v>
      </c>
    </row>
    <row r="2871" spans="1:6" x14ac:dyDescent="0.3">
      <c r="B2871" s="52" t="s">
        <v>2513</v>
      </c>
      <c r="C2871" s="31" t="s">
        <v>2639</v>
      </c>
      <c r="D2871" s="23" t="s">
        <v>3545</v>
      </c>
    </row>
    <row r="2872" spans="1:6" s="15" customFormat="1" x14ac:dyDescent="0.3">
      <c r="A2872" s="26"/>
      <c r="B2872" s="52" t="s">
        <v>3542</v>
      </c>
      <c r="C2872" s="31" t="s">
        <v>2716</v>
      </c>
      <c r="D2872" s="23" t="s">
        <v>3545</v>
      </c>
      <c r="E2872" s="31"/>
      <c r="F2872" s="14"/>
    </row>
    <row r="2873" spans="1:6" s="15" customFormat="1" x14ac:dyDescent="0.3">
      <c r="A2873" s="26"/>
      <c r="B2873" s="52" t="s">
        <v>2514</v>
      </c>
      <c r="C2873" s="31" t="s">
        <v>2639</v>
      </c>
      <c r="D2873" s="23" t="s">
        <v>3545</v>
      </c>
      <c r="E2873" s="31"/>
      <c r="F2873" s="14"/>
    </row>
    <row r="2874" spans="1:6" s="15" customFormat="1" x14ac:dyDescent="0.3">
      <c r="A2874" s="26"/>
      <c r="B2874" s="52" t="s">
        <v>2515</v>
      </c>
      <c r="C2874" s="31" t="s">
        <v>2639</v>
      </c>
      <c r="D2874" s="23" t="s">
        <v>3545</v>
      </c>
      <c r="E2874" s="31"/>
      <c r="F2874" s="14"/>
    </row>
    <row r="2875" spans="1:6" s="15" customFormat="1" x14ac:dyDescent="0.3">
      <c r="A2875" s="26"/>
      <c r="B2875" s="52" t="s">
        <v>2516</v>
      </c>
      <c r="C2875" s="31" t="s">
        <v>2639</v>
      </c>
      <c r="D2875" s="23" t="s">
        <v>3545</v>
      </c>
      <c r="E2875" s="31"/>
      <c r="F2875" s="14"/>
    </row>
    <row r="2876" spans="1:6" x14ac:dyDescent="0.3">
      <c r="B2876" s="52" t="s">
        <v>3544</v>
      </c>
      <c r="C2876" s="31" t="s">
        <v>2639</v>
      </c>
      <c r="D2876" s="23" t="s">
        <v>3545</v>
      </c>
    </row>
    <row r="2877" spans="1:6" x14ac:dyDescent="0.3">
      <c r="B2877" s="52" t="s">
        <v>3543</v>
      </c>
      <c r="C2877" s="31" t="s">
        <v>2993</v>
      </c>
    </row>
    <row r="2878" spans="1:6" s="12" customFormat="1" x14ac:dyDescent="0.3">
      <c r="A2878" s="26"/>
      <c r="B2878" s="52" t="s">
        <v>2517</v>
      </c>
      <c r="C2878" s="31" t="s">
        <v>2639</v>
      </c>
      <c r="D2878" s="23" t="s">
        <v>3545</v>
      </c>
      <c r="E2878" s="31"/>
      <c r="F2878" s="13"/>
    </row>
    <row r="2879" spans="1:6" s="12" customFormat="1" x14ac:dyDescent="0.3">
      <c r="A2879" s="26"/>
      <c r="B2879" s="52" t="s">
        <v>2518</v>
      </c>
      <c r="C2879" s="31" t="s">
        <v>2639</v>
      </c>
      <c r="D2879" s="23" t="s">
        <v>3545</v>
      </c>
      <c r="E2879" s="31"/>
      <c r="F2879" s="13"/>
    </row>
    <row r="2880" spans="1:6" s="12" customFormat="1" x14ac:dyDescent="0.3">
      <c r="A2880" s="26"/>
      <c r="B2880" s="61" t="s">
        <v>3034</v>
      </c>
      <c r="C2880" s="30" t="s">
        <v>3049</v>
      </c>
      <c r="D2880" s="28"/>
      <c r="E2880" s="30" t="s">
        <v>594</v>
      </c>
      <c r="F2880" s="13"/>
    </row>
    <row r="2881" spans="1:6" x14ac:dyDescent="0.3">
      <c r="B2881" s="52" t="s">
        <v>2519</v>
      </c>
      <c r="C2881" s="31" t="s">
        <v>2639</v>
      </c>
      <c r="D2881" s="23" t="s">
        <v>3545</v>
      </c>
    </row>
    <row r="2882" spans="1:6" s="10" customFormat="1" x14ac:dyDescent="0.3">
      <c r="A2882" s="26"/>
      <c r="B2882" s="52" t="s">
        <v>2520</v>
      </c>
      <c r="C2882" s="31" t="s">
        <v>2639</v>
      </c>
      <c r="D2882" s="23" t="s">
        <v>3545</v>
      </c>
      <c r="E2882" s="31"/>
      <c r="F2882" s="11"/>
    </row>
    <row r="2883" spans="1:6" x14ac:dyDescent="0.3">
      <c r="B2883" s="52" t="s">
        <v>2521</v>
      </c>
      <c r="C2883" s="31" t="s">
        <v>2639</v>
      </c>
      <c r="D2883" s="23" t="s">
        <v>3545</v>
      </c>
    </row>
    <row r="2884" spans="1:6" x14ac:dyDescent="0.3">
      <c r="B2884" s="52" t="s">
        <v>2668</v>
      </c>
      <c r="C2884" s="31" t="s">
        <v>3659</v>
      </c>
      <c r="D2884" s="23" t="s">
        <v>3545</v>
      </c>
    </row>
    <row r="2885" spans="1:6" x14ac:dyDescent="0.3">
      <c r="B2885" s="52" t="s">
        <v>2522</v>
      </c>
      <c r="C2885" s="31" t="s">
        <v>2639</v>
      </c>
    </row>
    <row r="2886" spans="1:6" x14ac:dyDescent="0.3">
      <c r="B2886" s="52" t="s">
        <v>2523</v>
      </c>
      <c r="C2886" s="31" t="s">
        <v>2639</v>
      </c>
      <c r="D2886" s="23" t="s">
        <v>2098</v>
      </c>
    </row>
    <row r="2887" spans="1:6" x14ac:dyDescent="0.3">
      <c r="B2887" s="55" t="s">
        <v>3104</v>
      </c>
      <c r="C2887" s="36" t="s">
        <v>3108</v>
      </c>
      <c r="D2887" s="37"/>
      <c r="E2887" s="36"/>
    </row>
    <row r="2888" spans="1:6" x14ac:dyDescent="0.3">
      <c r="B2888" s="55" t="s">
        <v>2172</v>
      </c>
      <c r="C2888" s="36" t="s">
        <v>2157</v>
      </c>
      <c r="D2888" s="37"/>
      <c r="E2888" s="36"/>
    </row>
    <row r="2889" spans="1:6" x14ac:dyDescent="0.3">
      <c r="B2889" s="55" t="s">
        <v>2188</v>
      </c>
      <c r="C2889" s="36" t="s">
        <v>2157</v>
      </c>
      <c r="D2889" s="37"/>
      <c r="E2889" s="36"/>
    </row>
    <row r="2890" spans="1:6" x14ac:dyDescent="0.3">
      <c r="B2890" s="55" t="s">
        <v>3105</v>
      </c>
      <c r="C2890" s="36" t="s">
        <v>3108</v>
      </c>
      <c r="D2890" s="37"/>
      <c r="E2890" s="36"/>
    </row>
    <row r="2891" spans="1:6" x14ac:dyDescent="0.3">
      <c r="B2891" s="52" t="s">
        <v>2966</v>
      </c>
      <c r="C2891" s="31" t="s">
        <v>2993</v>
      </c>
      <c r="D2891" s="23" t="s">
        <v>3803</v>
      </c>
    </row>
    <row r="2892" spans="1:6" x14ac:dyDescent="0.3">
      <c r="B2892" s="52" t="s">
        <v>2524</v>
      </c>
      <c r="C2892" s="31" t="s">
        <v>2639</v>
      </c>
    </row>
    <row r="2893" spans="1:6" s="4" customFormat="1" x14ac:dyDescent="0.3">
      <c r="A2893" s="26"/>
      <c r="B2893" s="58" t="s">
        <v>3133</v>
      </c>
      <c r="C2893" s="41" t="s">
        <v>3143</v>
      </c>
      <c r="D2893" s="40"/>
      <c r="E2893" s="41"/>
      <c r="F2893" s="3"/>
    </row>
    <row r="2894" spans="1:6" x14ac:dyDescent="0.3">
      <c r="B2894" s="58" t="s">
        <v>3134</v>
      </c>
      <c r="C2894" s="41" t="s">
        <v>3143</v>
      </c>
      <c r="D2894" s="40"/>
      <c r="E2894" s="41"/>
    </row>
    <row r="2895" spans="1:6" x14ac:dyDescent="0.3">
      <c r="B2895" s="58" t="s">
        <v>3135</v>
      </c>
      <c r="C2895" s="41" t="s">
        <v>3143</v>
      </c>
      <c r="D2895" s="40"/>
      <c r="E2895" s="41"/>
    </row>
    <row r="2896" spans="1:6" x14ac:dyDescent="0.3">
      <c r="B2896" s="52" t="s">
        <v>2795</v>
      </c>
      <c r="C2896" s="31" t="s">
        <v>2841</v>
      </c>
    </row>
    <row r="2897" spans="1:6" x14ac:dyDescent="0.3">
      <c r="B2897" s="53" t="s">
        <v>3553</v>
      </c>
      <c r="C2897" s="33" t="s">
        <v>3554</v>
      </c>
      <c r="D2897" s="32"/>
      <c r="E2897" s="33"/>
    </row>
    <row r="2898" spans="1:6" x14ac:dyDescent="0.3">
      <c r="B2898" s="50" t="s">
        <v>2669</v>
      </c>
      <c r="C2898" s="30" t="s">
        <v>3659</v>
      </c>
      <c r="D2898" s="28"/>
      <c r="E2898" s="30"/>
    </row>
    <row r="2899" spans="1:6" x14ac:dyDescent="0.3">
      <c r="B2899" s="52" t="s">
        <v>2796</v>
      </c>
      <c r="C2899" s="31" t="s">
        <v>2841</v>
      </c>
    </row>
    <row r="2900" spans="1:6" x14ac:dyDescent="0.3">
      <c r="B2900" s="52" t="s">
        <v>2525</v>
      </c>
      <c r="C2900" s="31" t="s">
        <v>2639</v>
      </c>
    </row>
    <row r="2901" spans="1:6" s="4" customFormat="1" x14ac:dyDescent="0.3">
      <c r="A2901" s="28"/>
      <c r="B2901" s="61" t="s">
        <v>3547</v>
      </c>
      <c r="C2901" s="30" t="s">
        <v>2639</v>
      </c>
      <c r="D2901" s="28" t="s">
        <v>1545</v>
      </c>
      <c r="E2901" s="30"/>
      <c r="F2901" s="3"/>
    </row>
    <row r="2902" spans="1:6" x14ac:dyDescent="0.3">
      <c r="B2902" s="52" t="s">
        <v>2797</v>
      </c>
      <c r="C2902" s="31" t="s">
        <v>2841</v>
      </c>
    </row>
    <row r="2903" spans="1:6" s="10" customFormat="1" x14ac:dyDescent="0.3">
      <c r="A2903" s="26"/>
      <c r="B2903" s="52" t="s">
        <v>3548</v>
      </c>
      <c r="C2903" s="31" t="s">
        <v>3061</v>
      </c>
      <c r="D2903" s="23"/>
      <c r="E2903" s="31"/>
      <c r="F2903" s="11"/>
    </row>
    <row r="2904" spans="1:6" s="10" customFormat="1" x14ac:dyDescent="0.3">
      <c r="A2904" s="26"/>
      <c r="B2904" s="52" t="s">
        <v>3549</v>
      </c>
      <c r="C2904" s="31" t="s">
        <v>3492</v>
      </c>
      <c r="D2904" s="23"/>
      <c r="E2904" s="31"/>
      <c r="F2904" s="11"/>
    </row>
    <row r="2905" spans="1:6" s="5" customFormat="1" x14ac:dyDescent="0.3">
      <c r="A2905" s="26"/>
      <c r="B2905" s="52" t="s">
        <v>2798</v>
      </c>
      <c r="C2905" s="31" t="s">
        <v>2841</v>
      </c>
      <c r="D2905" s="23"/>
      <c r="E2905" s="31"/>
      <c r="F2905" s="3"/>
    </row>
    <row r="2906" spans="1:6" s="4" customFormat="1" x14ac:dyDescent="0.3">
      <c r="A2906" s="26"/>
      <c r="B2906" s="52" t="s">
        <v>2799</v>
      </c>
      <c r="C2906" s="31" t="s">
        <v>2841</v>
      </c>
      <c r="D2906" s="23"/>
      <c r="E2906" s="31"/>
      <c r="F2906" s="3"/>
    </row>
    <row r="2907" spans="1:6" s="5" customFormat="1" x14ac:dyDescent="0.3">
      <c r="A2907" s="26"/>
      <c r="B2907" s="61" t="s">
        <v>2526</v>
      </c>
      <c r="C2907" s="30" t="s">
        <v>2639</v>
      </c>
      <c r="D2907" s="28"/>
      <c r="E2907" s="30" t="s">
        <v>3727</v>
      </c>
      <c r="F2907" s="3"/>
    </row>
    <row r="2908" spans="1:6" s="5" customFormat="1" x14ac:dyDescent="0.3">
      <c r="A2908" s="26"/>
      <c r="B2908" s="61" t="s">
        <v>3552</v>
      </c>
      <c r="C2908" s="30" t="s">
        <v>3492</v>
      </c>
      <c r="D2908" s="28"/>
      <c r="E2908" s="30" t="s">
        <v>3527</v>
      </c>
      <c r="F2908" s="3"/>
    </row>
    <row r="2909" spans="1:6" s="5" customFormat="1" x14ac:dyDescent="0.3">
      <c r="A2909" s="26"/>
      <c r="B2909" s="52" t="s">
        <v>2527</v>
      </c>
      <c r="C2909" s="31" t="s">
        <v>2639</v>
      </c>
      <c r="D2909" s="23" t="s">
        <v>3835</v>
      </c>
      <c r="E2909" s="31"/>
      <c r="F2909" s="3"/>
    </row>
    <row r="2910" spans="1:6" s="5" customFormat="1" x14ac:dyDescent="0.3">
      <c r="A2910" s="26"/>
      <c r="B2910" s="52" t="s">
        <v>3550</v>
      </c>
      <c r="C2910" s="31" t="s">
        <v>1420</v>
      </c>
      <c r="D2910" s="23"/>
      <c r="E2910" s="31"/>
      <c r="F2910" s="3"/>
    </row>
    <row r="2911" spans="1:6" s="5" customFormat="1" x14ac:dyDescent="0.3">
      <c r="A2911" s="26"/>
      <c r="B2911" s="52" t="s">
        <v>2528</v>
      </c>
      <c r="C2911" s="31" t="s">
        <v>2639</v>
      </c>
      <c r="D2911" s="23" t="s">
        <v>3783</v>
      </c>
      <c r="E2911" s="31" t="s">
        <v>3802</v>
      </c>
      <c r="F2911" s="3"/>
    </row>
    <row r="2912" spans="1:6" s="5" customFormat="1" x14ac:dyDescent="0.3">
      <c r="A2912" s="26"/>
      <c r="B2912" s="52" t="s">
        <v>3088</v>
      </c>
      <c r="C2912" s="31" t="s">
        <v>3093</v>
      </c>
      <c r="D2912" s="23"/>
      <c r="E2912" s="31"/>
      <c r="F2912" s="3"/>
    </row>
    <row r="2913" spans="1:6" s="5" customFormat="1" x14ac:dyDescent="0.3">
      <c r="A2913" s="26"/>
      <c r="B2913" s="52" t="s">
        <v>2529</v>
      </c>
      <c r="C2913" s="31" t="s">
        <v>2639</v>
      </c>
      <c r="D2913" s="23"/>
      <c r="E2913" s="31"/>
      <c r="F2913" s="3"/>
    </row>
    <row r="2914" spans="1:6" s="5" customFormat="1" x14ac:dyDescent="0.3">
      <c r="A2914" s="26"/>
      <c r="B2914" s="52" t="s">
        <v>3555</v>
      </c>
      <c r="C2914" s="31" t="s">
        <v>2639</v>
      </c>
      <c r="D2914" s="23" t="s">
        <v>770</v>
      </c>
      <c r="E2914" s="31"/>
      <c r="F2914" s="3"/>
    </row>
    <row r="2915" spans="1:6" s="5" customFormat="1" x14ac:dyDescent="0.3">
      <c r="A2915" s="26"/>
      <c r="B2915" s="52" t="s">
        <v>2898</v>
      </c>
      <c r="C2915" s="31" t="s">
        <v>2911</v>
      </c>
      <c r="D2915" s="23"/>
      <c r="E2915" s="31"/>
      <c r="F2915" s="3"/>
    </row>
    <row r="2916" spans="1:6" s="5" customFormat="1" x14ac:dyDescent="0.3">
      <c r="A2916" s="26"/>
      <c r="B2916" s="52" t="s">
        <v>2800</v>
      </c>
      <c r="C2916" s="31" t="s">
        <v>2841</v>
      </c>
      <c r="D2916" s="23"/>
      <c r="E2916" s="31"/>
      <c r="F2916" s="3"/>
    </row>
    <row r="2917" spans="1:6" s="5" customFormat="1" x14ac:dyDescent="0.3">
      <c r="A2917" s="26"/>
      <c r="B2917" s="52" t="s">
        <v>3557</v>
      </c>
      <c r="C2917" s="31" t="s">
        <v>3509</v>
      </c>
      <c r="D2917" s="23" t="s">
        <v>3801</v>
      </c>
      <c r="E2917" s="31"/>
      <c r="F2917" s="3"/>
    </row>
    <row r="2918" spans="1:6" x14ac:dyDescent="0.3">
      <c r="B2918" s="53" t="s">
        <v>3559</v>
      </c>
      <c r="C2918" s="33" t="s">
        <v>3560</v>
      </c>
      <c r="D2918" s="32"/>
      <c r="E2918" s="33"/>
    </row>
    <row r="2919" spans="1:6" x14ac:dyDescent="0.3">
      <c r="B2919" s="53" t="s">
        <v>3556</v>
      </c>
      <c r="C2919" s="33" t="s">
        <v>3522</v>
      </c>
      <c r="D2919" s="32"/>
      <c r="E2919" s="33"/>
    </row>
    <row r="2920" spans="1:6" x14ac:dyDescent="0.3">
      <c r="B2920" s="50" t="s">
        <v>2530</v>
      </c>
      <c r="C2920" s="30" t="s">
        <v>2639</v>
      </c>
      <c r="D2920" s="29" t="s">
        <v>3558</v>
      </c>
      <c r="E2920" s="30" t="s">
        <v>3800</v>
      </c>
    </row>
    <row r="2921" spans="1:6" x14ac:dyDescent="0.3">
      <c r="B2921" s="50" t="s">
        <v>2531</v>
      </c>
      <c r="C2921" s="30" t="s">
        <v>2639</v>
      </c>
      <c r="D2921" s="29" t="s">
        <v>3558</v>
      </c>
      <c r="E2921" s="30" t="s">
        <v>3800</v>
      </c>
    </row>
    <row r="2922" spans="1:6" s="12" customFormat="1" x14ac:dyDescent="0.3">
      <c r="A2922" s="26"/>
      <c r="B2922" s="50" t="s">
        <v>2532</v>
      </c>
      <c r="C2922" s="30" t="s">
        <v>2639</v>
      </c>
      <c r="D2922" s="29" t="s">
        <v>3558</v>
      </c>
      <c r="E2922" s="30" t="s">
        <v>3800</v>
      </c>
      <c r="F2922" s="13"/>
    </row>
    <row r="2923" spans="1:6" s="12" customFormat="1" x14ac:dyDescent="0.3">
      <c r="A2923" s="26"/>
      <c r="B2923" s="50" t="s">
        <v>2533</v>
      </c>
      <c r="C2923" s="30" t="s">
        <v>2639</v>
      </c>
      <c r="D2923" s="29" t="s">
        <v>3558</v>
      </c>
      <c r="E2923" s="30" t="s">
        <v>3800</v>
      </c>
      <c r="F2923" s="13"/>
    </row>
    <row r="2924" spans="1:6" s="12" customFormat="1" x14ac:dyDescent="0.3">
      <c r="A2924" s="26"/>
      <c r="B2924" s="50" t="s">
        <v>2534</v>
      </c>
      <c r="C2924" s="30" t="s">
        <v>2639</v>
      </c>
      <c r="D2924" s="29" t="s">
        <v>3558</v>
      </c>
      <c r="E2924" s="30" t="s">
        <v>3800</v>
      </c>
      <c r="F2924" s="13"/>
    </row>
    <row r="2925" spans="1:6" x14ac:dyDescent="0.3">
      <c r="B2925" s="61" t="s">
        <v>2709</v>
      </c>
      <c r="C2925" s="30" t="s">
        <v>2716</v>
      </c>
      <c r="D2925" s="28" t="s">
        <v>3558</v>
      </c>
      <c r="E2925" s="30" t="s">
        <v>3800</v>
      </c>
    </row>
    <row r="2926" spans="1:6" x14ac:dyDescent="0.3">
      <c r="B2926" s="50" t="s">
        <v>2535</v>
      </c>
      <c r="C2926" s="30" t="s">
        <v>2639</v>
      </c>
      <c r="D2926" s="29" t="s">
        <v>3558</v>
      </c>
      <c r="E2926" s="30" t="s">
        <v>3800</v>
      </c>
    </row>
    <row r="2927" spans="1:6" s="5" customFormat="1" x14ac:dyDescent="0.3">
      <c r="A2927" s="26"/>
      <c r="B2927" s="50" t="s">
        <v>2536</v>
      </c>
      <c r="C2927" s="30" t="s">
        <v>2639</v>
      </c>
      <c r="D2927" s="29" t="s">
        <v>3558</v>
      </c>
      <c r="E2927" s="30" t="s">
        <v>3800</v>
      </c>
      <c r="F2927" s="3"/>
    </row>
    <row r="2928" spans="1:6" s="4" customFormat="1" x14ac:dyDescent="0.3">
      <c r="A2928" s="26"/>
      <c r="B2928" s="50" t="s">
        <v>2537</v>
      </c>
      <c r="C2928" s="30" t="s">
        <v>2639</v>
      </c>
      <c r="D2928" s="29" t="s">
        <v>3558</v>
      </c>
      <c r="E2928" s="30" t="s">
        <v>3800</v>
      </c>
      <c r="F2928" s="3"/>
    </row>
    <row r="2929" spans="2:5" x14ac:dyDescent="0.3">
      <c r="B2929" s="50" t="s">
        <v>2538</v>
      </c>
      <c r="C2929" s="30" t="s">
        <v>2639</v>
      </c>
      <c r="D2929" s="29" t="s">
        <v>3558</v>
      </c>
      <c r="E2929" s="30" t="s">
        <v>3800</v>
      </c>
    </row>
    <row r="2930" spans="2:5" x14ac:dyDescent="0.3">
      <c r="B2930" s="50" t="s">
        <v>2539</v>
      </c>
      <c r="C2930" s="30" t="s">
        <v>2639</v>
      </c>
      <c r="D2930" s="29" t="s">
        <v>3558</v>
      </c>
      <c r="E2930" s="30" t="s">
        <v>3800</v>
      </c>
    </row>
    <row r="2931" spans="2:5" x14ac:dyDescent="0.3">
      <c r="B2931" s="50" t="s">
        <v>2540</v>
      </c>
      <c r="C2931" s="30" t="s">
        <v>2639</v>
      </c>
      <c r="D2931" s="29" t="s">
        <v>3558</v>
      </c>
      <c r="E2931" s="30" t="s">
        <v>3800</v>
      </c>
    </row>
    <row r="2932" spans="2:5" x14ac:dyDescent="0.3">
      <c r="B2932" s="61" t="s">
        <v>2670</v>
      </c>
      <c r="C2932" s="30" t="s">
        <v>3659</v>
      </c>
      <c r="D2932" s="28" t="s">
        <v>3558</v>
      </c>
      <c r="E2932" s="30" t="s">
        <v>3800</v>
      </c>
    </row>
    <row r="2933" spans="2:5" x14ac:dyDescent="0.3">
      <c r="B2933" s="52" t="s">
        <v>2801</v>
      </c>
      <c r="C2933" s="31" t="s">
        <v>2841</v>
      </c>
    </row>
    <row r="2934" spans="2:5" x14ac:dyDescent="0.3">
      <c r="B2934" s="52" t="s">
        <v>2802</v>
      </c>
      <c r="C2934" s="31" t="s">
        <v>2841</v>
      </c>
    </row>
    <row r="2935" spans="2:5" x14ac:dyDescent="0.3">
      <c r="B2935" s="52" t="s">
        <v>2967</v>
      </c>
      <c r="C2935" s="31" t="s">
        <v>2993</v>
      </c>
    </row>
    <row r="2936" spans="2:5" x14ac:dyDescent="0.3">
      <c r="B2936" s="52" t="s">
        <v>2541</v>
      </c>
      <c r="C2936" s="31" t="s">
        <v>2639</v>
      </c>
    </row>
    <row r="2937" spans="2:5" x14ac:dyDescent="0.3">
      <c r="B2937" s="58" t="s">
        <v>3136</v>
      </c>
      <c r="C2937" s="41" t="s">
        <v>3143</v>
      </c>
      <c r="D2937" s="40"/>
      <c r="E2937" s="41"/>
    </row>
    <row r="2938" spans="2:5" x14ac:dyDescent="0.3">
      <c r="B2938" s="58" t="s">
        <v>3137</v>
      </c>
      <c r="C2938" s="41" t="s">
        <v>3143</v>
      </c>
      <c r="D2938" s="40"/>
      <c r="E2938" s="41"/>
    </row>
    <row r="2939" spans="2:5" x14ac:dyDescent="0.3">
      <c r="B2939" s="58" t="s">
        <v>3138</v>
      </c>
      <c r="C2939" s="41" t="s">
        <v>3143</v>
      </c>
      <c r="D2939" s="40"/>
      <c r="E2939" s="41"/>
    </row>
    <row r="2940" spans="2:5" x14ac:dyDescent="0.3">
      <c r="B2940" s="52" t="s">
        <v>2542</v>
      </c>
      <c r="C2940" s="31" t="s">
        <v>2639</v>
      </c>
    </row>
    <row r="2941" spans="2:5" x14ac:dyDescent="0.3">
      <c r="B2941" s="52" t="s">
        <v>2543</v>
      </c>
      <c r="C2941" s="31" t="s">
        <v>2639</v>
      </c>
      <c r="D2941" s="23" t="s">
        <v>3825</v>
      </c>
    </row>
    <row r="2942" spans="2:5" x14ac:dyDescent="0.3">
      <c r="B2942" s="52" t="s">
        <v>2803</v>
      </c>
      <c r="C2942" s="31" t="s">
        <v>2841</v>
      </c>
    </row>
    <row r="2943" spans="2:5" x14ac:dyDescent="0.3">
      <c r="B2943" s="53" t="s">
        <v>3561</v>
      </c>
      <c r="C2943" s="33" t="s">
        <v>3562</v>
      </c>
      <c r="D2943" s="32"/>
      <c r="E2943" s="33"/>
    </row>
    <row r="2944" spans="2:5" x14ac:dyDescent="0.3">
      <c r="B2944" s="52" t="s">
        <v>3563</v>
      </c>
      <c r="C2944" s="31" t="s">
        <v>3564</v>
      </c>
      <c r="D2944" s="23" t="s">
        <v>3565</v>
      </c>
    </row>
    <row r="2945" spans="1:6" x14ac:dyDescent="0.3">
      <c r="B2945" s="52" t="s">
        <v>2544</v>
      </c>
      <c r="C2945" s="31" t="s">
        <v>2639</v>
      </c>
    </row>
    <row r="2946" spans="1:6" x14ac:dyDescent="0.3">
      <c r="B2946" s="52" t="s">
        <v>3604</v>
      </c>
      <c r="C2946" s="31" t="s">
        <v>3592</v>
      </c>
    </row>
    <row r="2947" spans="1:6" s="4" customFormat="1" x14ac:dyDescent="0.3">
      <c r="A2947" s="26"/>
      <c r="B2947" s="52" t="s">
        <v>2545</v>
      </c>
      <c r="C2947" s="31" t="s">
        <v>2639</v>
      </c>
      <c r="D2947" s="23"/>
      <c r="E2947" s="31"/>
      <c r="F2947" s="3"/>
    </row>
    <row r="2948" spans="1:6" x14ac:dyDescent="0.3">
      <c r="B2948" s="52" t="s">
        <v>3605</v>
      </c>
      <c r="C2948" s="31" t="s">
        <v>3564</v>
      </c>
    </row>
    <row r="2949" spans="1:6" x14ac:dyDescent="0.3">
      <c r="B2949" s="52" t="s">
        <v>2968</v>
      </c>
      <c r="C2949" s="31" t="s">
        <v>2993</v>
      </c>
    </row>
    <row r="2950" spans="1:6" x14ac:dyDescent="0.3">
      <c r="B2950" s="52" t="s">
        <v>2899</v>
      </c>
      <c r="C2950" s="31" t="s">
        <v>2911</v>
      </c>
    </row>
    <row r="2951" spans="1:6" x14ac:dyDescent="0.3">
      <c r="B2951" s="52" t="s">
        <v>2867</v>
      </c>
      <c r="C2951" s="31" t="s">
        <v>3646</v>
      </c>
    </row>
    <row r="2952" spans="1:6" x14ac:dyDescent="0.3">
      <c r="B2952" s="52" t="s">
        <v>2804</v>
      </c>
      <c r="C2952" s="31" t="s">
        <v>2841</v>
      </c>
    </row>
    <row r="2953" spans="1:6" x14ac:dyDescent="0.3">
      <c r="B2953" s="52" t="s">
        <v>2805</v>
      </c>
      <c r="C2953" s="31" t="s">
        <v>2841</v>
      </c>
    </row>
    <row r="2954" spans="1:6" x14ac:dyDescent="0.3">
      <c r="B2954" s="52" t="s">
        <v>3568</v>
      </c>
      <c r="C2954" s="31" t="s">
        <v>3569</v>
      </c>
    </row>
    <row r="2955" spans="1:6" x14ac:dyDescent="0.3">
      <c r="B2955" s="52" t="s">
        <v>3566</v>
      </c>
      <c r="C2955" s="31" t="s">
        <v>3564</v>
      </c>
      <c r="D2955" s="23" t="s">
        <v>1870</v>
      </c>
    </row>
    <row r="2956" spans="1:6" x14ac:dyDescent="0.3">
      <c r="B2956" s="52" t="s">
        <v>2546</v>
      </c>
      <c r="C2956" s="31" t="s">
        <v>2639</v>
      </c>
    </row>
    <row r="2957" spans="1:6" x14ac:dyDescent="0.3">
      <c r="B2957" s="52" t="s">
        <v>2547</v>
      </c>
      <c r="C2957" s="31" t="s">
        <v>2639</v>
      </c>
      <c r="D2957" s="23" t="s">
        <v>3652</v>
      </c>
    </row>
    <row r="2958" spans="1:6" x14ac:dyDescent="0.3">
      <c r="B2958" s="52" t="s">
        <v>3074</v>
      </c>
      <c r="C2958" s="31" t="s">
        <v>3648</v>
      </c>
    </row>
    <row r="2959" spans="1:6" x14ac:dyDescent="0.3">
      <c r="B2959" s="52" t="s">
        <v>3567</v>
      </c>
      <c r="C2959" s="31" t="s">
        <v>2911</v>
      </c>
    </row>
    <row r="2960" spans="1:6" x14ac:dyDescent="0.3">
      <c r="B2960" s="52" t="s">
        <v>2710</v>
      </c>
      <c r="C2960" s="31" t="s">
        <v>2716</v>
      </c>
    </row>
    <row r="2961" spans="1:6" x14ac:dyDescent="0.3">
      <c r="B2961" s="52" t="s">
        <v>3035</v>
      </c>
      <c r="C2961" s="31" t="s">
        <v>3049</v>
      </c>
    </row>
    <row r="2962" spans="1:6" x14ac:dyDescent="0.3">
      <c r="B2962" s="61" t="s">
        <v>2711</v>
      </c>
      <c r="C2962" s="30" t="s">
        <v>2716</v>
      </c>
      <c r="D2962" s="28"/>
      <c r="E2962" s="30" t="s">
        <v>3675</v>
      </c>
    </row>
    <row r="2963" spans="1:6" x14ac:dyDescent="0.3">
      <c r="B2963" s="52" t="s">
        <v>2548</v>
      </c>
      <c r="C2963" s="31" t="s">
        <v>2639</v>
      </c>
    </row>
    <row r="2964" spans="1:6" x14ac:dyDescent="0.3">
      <c r="B2964" s="52" t="s">
        <v>3572</v>
      </c>
      <c r="C2964" s="31" t="s">
        <v>3564</v>
      </c>
      <c r="D2964" s="23" t="s">
        <v>3573</v>
      </c>
    </row>
    <row r="2965" spans="1:6" x14ac:dyDescent="0.3">
      <c r="B2965" s="52" t="s">
        <v>2549</v>
      </c>
      <c r="C2965" s="31" t="s">
        <v>2639</v>
      </c>
      <c r="D2965" s="23" t="s">
        <v>770</v>
      </c>
    </row>
    <row r="2966" spans="1:6" x14ac:dyDescent="0.3">
      <c r="B2966" s="52" t="s">
        <v>2550</v>
      </c>
      <c r="C2966" s="31" t="s">
        <v>2639</v>
      </c>
    </row>
    <row r="2967" spans="1:6" x14ac:dyDescent="0.3">
      <c r="B2967" s="52" t="s">
        <v>2551</v>
      </c>
      <c r="C2967" s="31" t="s">
        <v>2639</v>
      </c>
    </row>
    <row r="2968" spans="1:6" x14ac:dyDescent="0.3">
      <c r="B2968" s="52" t="s">
        <v>2552</v>
      </c>
      <c r="C2968" s="31" t="s">
        <v>2639</v>
      </c>
    </row>
    <row r="2969" spans="1:6" x14ac:dyDescent="0.3">
      <c r="B2969" s="52" t="s">
        <v>2553</v>
      </c>
      <c r="C2969" s="31" t="s">
        <v>2639</v>
      </c>
      <c r="D2969" s="23" t="s">
        <v>1869</v>
      </c>
    </row>
    <row r="2970" spans="1:6" x14ac:dyDescent="0.3">
      <c r="B2970" s="52" t="s">
        <v>2554</v>
      </c>
      <c r="C2970" s="31" t="s">
        <v>2639</v>
      </c>
      <c r="D2970" s="23" t="s">
        <v>3799</v>
      </c>
    </row>
    <row r="2971" spans="1:6" s="8" customFormat="1" x14ac:dyDescent="0.3">
      <c r="A2971" s="26"/>
      <c r="B2971" s="52" t="s">
        <v>2806</v>
      </c>
      <c r="C2971" s="31" t="s">
        <v>2841</v>
      </c>
      <c r="D2971" s="23"/>
      <c r="E2971" s="31"/>
      <c r="F2971" s="9"/>
    </row>
    <row r="2972" spans="1:6" s="8" customFormat="1" x14ac:dyDescent="0.3">
      <c r="A2972" s="26"/>
      <c r="B2972" s="52" t="s">
        <v>3574</v>
      </c>
      <c r="C2972" s="31" t="s">
        <v>3659</v>
      </c>
      <c r="D2972" s="23"/>
      <c r="E2972" s="31"/>
      <c r="F2972" s="9"/>
    </row>
    <row r="2973" spans="1:6" x14ac:dyDescent="0.3">
      <c r="B2973" s="52" t="s">
        <v>2555</v>
      </c>
      <c r="C2973" s="31" t="s">
        <v>2639</v>
      </c>
      <c r="D2973" s="23" t="s">
        <v>3798</v>
      </c>
    </row>
    <row r="2974" spans="1:6" s="4" customFormat="1" x14ac:dyDescent="0.3">
      <c r="A2974" s="28"/>
      <c r="B2974" s="61" t="s">
        <v>2556</v>
      </c>
      <c r="C2974" s="30" t="s">
        <v>2639</v>
      </c>
      <c r="D2974" s="28" t="s">
        <v>757</v>
      </c>
      <c r="E2974" s="30"/>
      <c r="F2974" s="3"/>
    </row>
    <row r="2975" spans="1:6" s="10" customFormat="1" x14ac:dyDescent="0.3">
      <c r="A2975" s="26"/>
      <c r="B2975" s="52" t="s">
        <v>2557</v>
      </c>
      <c r="C2975" s="31" t="s">
        <v>2639</v>
      </c>
      <c r="D2975" s="23" t="s">
        <v>2098</v>
      </c>
      <c r="E2975" s="31"/>
      <c r="F2975" s="11"/>
    </row>
    <row r="2976" spans="1:6" x14ac:dyDescent="0.3">
      <c r="B2976" s="52" t="s">
        <v>3575</v>
      </c>
      <c r="C2976" s="31" t="s">
        <v>2716</v>
      </c>
    </row>
    <row r="2977" spans="1:6" x14ac:dyDescent="0.3">
      <c r="B2977" s="52" t="s">
        <v>2671</v>
      </c>
      <c r="C2977" s="31" t="s">
        <v>3659</v>
      </c>
    </row>
    <row r="2978" spans="1:6" x14ac:dyDescent="0.3">
      <c r="B2978" s="52" t="s">
        <v>3576</v>
      </c>
      <c r="C2978" s="31" t="s">
        <v>2993</v>
      </c>
    </row>
    <row r="2979" spans="1:6" x14ac:dyDescent="0.3">
      <c r="B2979" s="52" t="s">
        <v>3089</v>
      </c>
      <c r="C2979" s="31" t="s">
        <v>3093</v>
      </c>
    </row>
    <row r="2980" spans="1:6" x14ac:dyDescent="0.3">
      <c r="B2980" s="52" t="s">
        <v>2558</v>
      </c>
      <c r="C2980" s="31" t="s">
        <v>2639</v>
      </c>
    </row>
    <row r="2981" spans="1:6" s="18" customFormat="1" x14ac:dyDescent="0.3">
      <c r="A2981" s="26"/>
      <c r="B2981" s="52" t="s">
        <v>3009</v>
      </c>
      <c r="C2981" s="31" t="s">
        <v>3014</v>
      </c>
      <c r="D2981" s="23"/>
      <c r="E2981" s="31"/>
      <c r="F2981" s="19"/>
    </row>
    <row r="2982" spans="1:6" x14ac:dyDescent="0.3">
      <c r="B2982" s="52" t="s">
        <v>3577</v>
      </c>
      <c r="C2982" s="31" t="s">
        <v>2841</v>
      </c>
    </row>
    <row r="2983" spans="1:6" s="15" customFormat="1" x14ac:dyDescent="0.3">
      <c r="A2983" s="26"/>
      <c r="B2983" s="52" t="s">
        <v>2559</v>
      </c>
      <c r="C2983" s="31" t="s">
        <v>2639</v>
      </c>
      <c r="D2983" s="23" t="s">
        <v>3779</v>
      </c>
      <c r="E2983" s="31"/>
      <c r="F2983" s="14"/>
    </row>
    <row r="2984" spans="1:6" s="15" customFormat="1" x14ac:dyDescent="0.3">
      <c r="A2984" s="26"/>
      <c r="B2984" s="52" t="s">
        <v>2560</v>
      </c>
      <c r="C2984" s="31" t="s">
        <v>2639</v>
      </c>
      <c r="D2984" s="23"/>
      <c r="E2984" s="31"/>
      <c r="F2984" s="14"/>
    </row>
    <row r="2985" spans="1:6" s="15" customFormat="1" x14ac:dyDescent="0.3">
      <c r="A2985" s="26"/>
      <c r="B2985" s="52" t="s">
        <v>2969</v>
      </c>
      <c r="C2985" s="31" t="s">
        <v>2993</v>
      </c>
      <c r="D2985" s="23"/>
      <c r="E2985" s="31"/>
      <c r="F2985" s="14"/>
    </row>
    <row r="2986" spans="1:6" s="15" customFormat="1" x14ac:dyDescent="0.3">
      <c r="A2986" s="26"/>
      <c r="B2986" s="54" t="s">
        <v>3578</v>
      </c>
      <c r="C2986" s="35" t="s">
        <v>3579</v>
      </c>
      <c r="D2986" s="34"/>
      <c r="E2986" s="35"/>
      <c r="F2986" s="14"/>
    </row>
    <row r="2987" spans="1:6" x14ac:dyDescent="0.3">
      <c r="B2987" s="54" t="s">
        <v>3580</v>
      </c>
      <c r="C2987" s="35" t="s">
        <v>3579</v>
      </c>
      <c r="D2987" s="34"/>
      <c r="E2987" s="35"/>
    </row>
    <row r="2988" spans="1:6" s="4" customFormat="1" x14ac:dyDescent="0.3">
      <c r="A2988" s="28"/>
      <c r="B2988" s="61" t="s">
        <v>2807</v>
      </c>
      <c r="C2988" s="30" t="s">
        <v>2841</v>
      </c>
      <c r="D2988" s="28"/>
      <c r="E2988" s="30" t="s">
        <v>594</v>
      </c>
      <c r="F2988" s="3"/>
    </row>
    <row r="2989" spans="1:6" x14ac:dyDescent="0.3">
      <c r="B2989" s="52" t="s">
        <v>2868</v>
      </c>
      <c r="C2989" s="31" t="s">
        <v>3646</v>
      </c>
    </row>
    <row r="2990" spans="1:6" x14ac:dyDescent="0.3">
      <c r="B2990" s="53" t="s">
        <v>3581</v>
      </c>
      <c r="C2990" s="33" t="s">
        <v>3522</v>
      </c>
      <c r="D2990" s="32"/>
      <c r="E2990" s="33"/>
    </row>
    <row r="2991" spans="1:6" x14ac:dyDescent="0.3">
      <c r="B2991" s="52" t="s">
        <v>2808</v>
      </c>
      <c r="C2991" s="31" t="s">
        <v>2841</v>
      </c>
    </row>
    <row r="2992" spans="1:6" x14ac:dyDescent="0.3">
      <c r="B2992" s="52" t="s">
        <v>2809</v>
      </c>
      <c r="C2992" s="31" t="s">
        <v>2841</v>
      </c>
    </row>
    <row r="2993" spans="1:6" x14ac:dyDescent="0.3">
      <c r="B2993" s="52" t="s">
        <v>2561</v>
      </c>
      <c r="C2993" s="31" t="s">
        <v>2639</v>
      </c>
    </row>
    <row r="2994" spans="1:6" x14ac:dyDescent="0.3">
      <c r="B2994" s="52" t="s">
        <v>3075</v>
      </c>
      <c r="C2994" s="31" t="s">
        <v>3648</v>
      </c>
    </row>
    <row r="2995" spans="1:6" x14ac:dyDescent="0.3">
      <c r="B2995" s="52" t="s">
        <v>3582</v>
      </c>
      <c r="C2995" s="31" t="s">
        <v>2639</v>
      </c>
    </row>
    <row r="2996" spans="1:6" x14ac:dyDescent="0.3">
      <c r="B2996" s="63" t="s">
        <v>3583</v>
      </c>
      <c r="C2996" s="49" t="s">
        <v>3584</v>
      </c>
      <c r="D2996" s="48"/>
      <c r="E2996" s="49"/>
    </row>
    <row r="2997" spans="1:6" x14ac:dyDescent="0.3">
      <c r="B2997" s="52" t="s">
        <v>2562</v>
      </c>
      <c r="C2997" s="31" t="s">
        <v>2639</v>
      </c>
      <c r="D2997" s="23" t="s">
        <v>3827</v>
      </c>
    </row>
    <row r="2998" spans="1:6" x14ac:dyDescent="0.3">
      <c r="B2998" s="55" t="s">
        <v>3585</v>
      </c>
      <c r="C2998" s="36" t="s">
        <v>3497</v>
      </c>
      <c r="D2998" s="37"/>
      <c r="E2998" s="36"/>
    </row>
    <row r="2999" spans="1:6" s="15" customFormat="1" x14ac:dyDescent="0.3">
      <c r="A2999" s="26"/>
      <c r="B2999" s="55" t="s">
        <v>2173</v>
      </c>
      <c r="C2999" s="36" t="s">
        <v>2157</v>
      </c>
      <c r="D2999" s="37"/>
      <c r="E2999" s="36"/>
      <c r="F2999" s="14"/>
    </row>
    <row r="3000" spans="1:6" s="15" customFormat="1" x14ac:dyDescent="0.3">
      <c r="A3000" s="26"/>
      <c r="B3000" s="55" t="s">
        <v>2189</v>
      </c>
      <c r="C3000" s="36" t="s">
        <v>2157</v>
      </c>
      <c r="D3000" s="37"/>
      <c r="E3000" s="36"/>
      <c r="F3000" s="14"/>
    </row>
    <row r="3001" spans="1:6" s="15" customFormat="1" x14ac:dyDescent="0.3">
      <c r="A3001" s="26"/>
      <c r="B3001" s="55" t="s">
        <v>3607</v>
      </c>
      <c r="C3001" s="36" t="s">
        <v>3497</v>
      </c>
      <c r="D3001" s="37"/>
      <c r="E3001" s="36"/>
      <c r="F3001" s="14"/>
    </row>
    <row r="3002" spans="1:6" s="5" customFormat="1" x14ac:dyDescent="0.3">
      <c r="A3002" s="26"/>
      <c r="B3002" s="52" t="s">
        <v>2810</v>
      </c>
      <c r="C3002" s="31" t="s">
        <v>2841</v>
      </c>
      <c r="D3002" s="23"/>
      <c r="E3002" s="31"/>
      <c r="F3002" s="3"/>
    </row>
    <row r="3003" spans="1:6" x14ac:dyDescent="0.3">
      <c r="B3003" s="52" t="s">
        <v>2970</v>
      </c>
      <c r="C3003" s="31" t="s">
        <v>2993</v>
      </c>
    </row>
    <row r="3004" spans="1:6" x14ac:dyDescent="0.3">
      <c r="B3004" s="52" t="s">
        <v>3010</v>
      </c>
      <c r="C3004" s="31" t="s">
        <v>3014</v>
      </c>
    </row>
    <row r="3005" spans="1:6" x14ac:dyDescent="0.3">
      <c r="B3005" s="52" t="s">
        <v>3090</v>
      </c>
      <c r="C3005" s="31" t="s">
        <v>3093</v>
      </c>
    </row>
    <row r="3006" spans="1:6" s="4" customFormat="1" x14ac:dyDescent="0.3">
      <c r="A3006" s="28"/>
      <c r="B3006" s="61" t="s">
        <v>2971</v>
      </c>
      <c r="C3006" s="30" t="s">
        <v>2993</v>
      </c>
      <c r="D3006" s="28"/>
      <c r="E3006" s="30" t="s">
        <v>613</v>
      </c>
      <c r="F3006" s="3"/>
    </row>
    <row r="3007" spans="1:6" x14ac:dyDescent="0.3">
      <c r="B3007" s="52" t="s">
        <v>3058</v>
      </c>
      <c r="C3007" s="31" t="s">
        <v>3061</v>
      </c>
    </row>
    <row r="3008" spans="1:6" s="5" customFormat="1" x14ac:dyDescent="0.3">
      <c r="A3008" s="26"/>
      <c r="B3008" s="52" t="s">
        <v>2811</v>
      </c>
      <c r="C3008" s="31" t="s">
        <v>2841</v>
      </c>
      <c r="D3008" s="23"/>
      <c r="E3008" s="31"/>
      <c r="F3008" s="3"/>
    </row>
    <row r="3009" spans="1:6" x14ac:dyDescent="0.3">
      <c r="B3009" s="52" t="s">
        <v>2812</v>
      </c>
      <c r="C3009" s="31" t="s">
        <v>2841</v>
      </c>
    </row>
    <row r="3010" spans="1:6" x14ac:dyDescent="0.3">
      <c r="B3010" s="52" t="s">
        <v>2563</v>
      </c>
      <c r="C3010" s="31" t="s">
        <v>2639</v>
      </c>
      <c r="D3010" s="23" t="s">
        <v>770</v>
      </c>
    </row>
    <row r="3011" spans="1:6" x14ac:dyDescent="0.3">
      <c r="B3011" s="52" t="s">
        <v>2900</v>
      </c>
      <c r="C3011" s="31" t="s">
        <v>2911</v>
      </c>
    </row>
    <row r="3012" spans="1:6" s="8" customFormat="1" x14ac:dyDescent="0.3">
      <c r="A3012" s="26"/>
      <c r="B3012" s="52" t="s">
        <v>2564</v>
      </c>
      <c r="C3012" s="31" t="s">
        <v>2639</v>
      </c>
      <c r="D3012" s="23"/>
      <c r="E3012" s="31"/>
      <c r="F3012" s="9"/>
    </row>
    <row r="3013" spans="1:6" x14ac:dyDescent="0.3">
      <c r="B3013" s="52" t="s">
        <v>2565</v>
      </c>
      <c r="C3013" s="31" t="s">
        <v>2639</v>
      </c>
    </row>
    <row r="3014" spans="1:6" x14ac:dyDescent="0.3">
      <c r="B3014" s="55" t="s">
        <v>3586</v>
      </c>
      <c r="C3014" s="36" t="s">
        <v>3587</v>
      </c>
      <c r="D3014" s="37"/>
      <c r="E3014" s="36"/>
    </row>
    <row r="3015" spans="1:6" x14ac:dyDescent="0.3">
      <c r="B3015" s="55" t="s">
        <v>2174</v>
      </c>
      <c r="C3015" s="36" t="s">
        <v>2157</v>
      </c>
      <c r="D3015" s="37"/>
      <c r="E3015" s="36"/>
    </row>
    <row r="3016" spans="1:6" x14ac:dyDescent="0.3">
      <c r="B3016" s="55" t="s">
        <v>2190</v>
      </c>
      <c r="C3016" s="36" t="s">
        <v>2157</v>
      </c>
      <c r="D3016" s="37"/>
      <c r="E3016" s="36"/>
    </row>
    <row r="3017" spans="1:6" x14ac:dyDescent="0.3">
      <c r="B3017" s="50" t="s">
        <v>3519</v>
      </c>
      <c r="C3017" s="30" t="s">
        <v>3564</v>
      </c>
      <c r="D3017" s="29" t="s">
        <v>3634</v>
      </c>
      <c r="E3017" s="30"/>
    </row>
    <row r="3018" spans="1:6" x14ac:dyDescent="0.3">
      <c r="B3018" s="52" t="s">
        <v>2972</v>
      </c>
      <c r="C3018" s="31" t="s">
        <v>2993</v>
      </c>
    </row>
    <row r="3019" spans="1:6" s="4" customFormat="1" x14ac:dyDescent="0.3">
      <c r="A3019" s="26"/>
      <c r="B3019" s="52" t="s">
        <v>2973</v>
      </c>
      <c r="C3019" s="31" t="s">
        <v>2993</v>
      </c>
      <c r="D3019" s="23"/>
      <c r="E3019" s="31"/>
      <c r="F3019" s="3"/>
    </row>
    <row r="3020" spans="1:6" x14ac:dyDescent="0.3">
      <c r="B3020" s="52" t="s">
        <v>3011</v>
      </c>
      <c r="C3020" s="31" t="s">
        <v>3014</v>
      </c>
    </row>
    <row r="3021" spans="1:6" x14ac:dyDescent="0.3">
      <c r="B3021" s="52" t="s">
        <v>2566</v>
      </c>
      <c r="C3021" s="31" t="s">
        <v>2639</v>
      </c>
      <c r="D3021" s="23" t="s">
        <v>3756</v>
      </c>
    </row>
    <row r="3022" spans="1:6" x14ac:dyDescent="0.3">
      <c r="B3022" s="52" t="s">
        <v>3076</v>
      </c>
      <c r="C3022" s="31" t="s">
        <v>3648</v>
      </c>
    </row>
    <row r="3023" spans="1:6" s="12" customFormat="1" x14ac:dyDescent="0.3">
      <c r="A3023" s="26"/>
      <c r="B3023" s="50" t="s">
        <v>2567</v>
      </c>
      <c r="C3023" s="30" t="s">
        <v>2639</v>
      </c>
      <c r="D3023" s="29" t="s">
        <v>2098</v>
      </c>
      <c r="E3023" s="30" t="s">
        <v>3797</v>
      </c>
      <c r="F3023" s="13"/>
    </row>
    <row r="3024" spans="1:6" s="4" customFormat="1" x14ac:dyDescent="0.3">
      <c r="A3024" s="28"/>
      <c r="B3024" s="61" t="s">
        <v>3588</v>
      </c>
      <c r="C3024" s="30" t="s">
        <v>3709</v>
      </c>
      <c r="D3024" s="28" t="s">
        <v>2098</v>
      </c>
      <c r="E3024" s="30"/>
      <c r="F3024" s="3"/>
    </row>
    <row r="3025" spans="1:6" s="12" customFormat="1" x14ac:dyDescent="0.3">
      <c r="A3025" s="26"/>
      <c r="B3025" s="52" t="s">
        <v>2568</v>
      </c>
      <c r="C3025" s="31" t="s">
        <v>2639</v>
      </c>
      <c r="D3025" s="23"/>
      <c r="E3025" s="31"/>
      <c r="F3025" s="13"/>
    </row>
    <row r="3026" spans="1:6" x14ac:dyDescent="0.3">
      <c r="B3026" s="52" t="s">
        <v>2569</v>
      </c>
      <c r="C3026" s="31" t="s">
        <v>2639</v>
      </c>
      <c r="D3026" s="23" t="s">
        <v>3796</v>
      </c>
    </row>
    <row r="3027" spans="1:6" x14ac:dyDescent="0.3">
      <c r="B3027" s="54" t="s">
        <v>3570</v>
      </c>
      <c r="C3027" s="35" t="s">
        <v>3571</v>
      </c>
      <c r="D3027" s="34"/>
      <c r="E3027" s="35"/>
    </row>
    <row r="3028" spans="1:6" s="12" customFormat="1" x14ac:dyDescent="0.3">
      <c r="A3028" s="26"/>
      <c r="B3028" s="52" t="s">
        <v>2570</v>
      </c>
      <c r="C3028" s="31" t="s">
        <v>2639</v>
      </c>
      <c r="D3028" s="23"/>
      <c r="E3028" s="31"/>
      <c r="F3028" s="13"/>
    </row>
    <row r="3029" spans="1:6" x14ac:dyDescent="0.3">
      <c r="B3029" s="52" t="s">
        <v>2571</v>
      </c>
      <c r="C3029" s="31" t="s">
        <v>2639</v>
      </c>
    </row>
    <row r="3030" spans="1:6" x14ac:dyDescent="0.3">
      <c r="B3030" s="52" t="s">
        <v>3589</v>
      </c>
      <c r="C3030" s="31" t="s">
        <v>3564</v>
      </c>
      <c r="D3030" s="23" t="s">
        <v>3783</v>
      </c>
    </row>
    <row r="3031" spans="1:6" s="4" customFormat="1" x14ac:dyDescent="0.3">
      <c r="A3031" s="28"/>
      <c r="B3031" s="61" t="s">
        <v>2572</v>
      </c>
      <c r="C3031" s="30" t="s">
        <v>2639</v>
      </c>
      <c r="D3031" s="28"/>
      <c r="E3031" s="30" t="s">
        <v>3795</v>
      </c>
      <c r="F3031" s="3"/>
    </row>
    <row r="3032" spans="1:6" x14ac:dyDescent="0.3">
      <c r="B3032" s="52" t="s">
        <v>3590</v>
      </c>
      <c r="C3032" s="31" t="s">
        <v>3503</v>
      </c>
    </row>
    <row r="3033" spans="1:6" x14ac:dyDescent="0.3">
      <c r="B3033" s="52" t="s">
        <v>3591</v>
      </c>
      <c r="C3033" s="31" t="s">
        <v>3592</v>
      </c>
    </row>
    <row r="3034" spans="1:6" x14ac:dyDescent="0.3">
      <c r="B3034" s="61" t="s">
        <v>2672</v>
      </c>
      <c r="C3034" s="30" t="s">
        <v>3659</v>
      </c>
      <c r="D3034" s="28"/>
      <c r="E3034" s="30" t="s">
        <v>3669</v>
      </c>
    </row>
    <row r="3035" spans="1:6" s="4" customFormat="1" x14ac:dyDescent="0.3">
      <c r="A3035" s="28"/>
      <c r="B3035" s="61" t="s">
        <v>2901</v>
      </c>
      <c r="C3035" s="30" t="s">
        <v>2911</v>
      </c>
      <c r="D3035" s="28"/>
      <c r="E3035" s="30" t="s">
        <v>594</v>
      </c>
      <c r="F3035" s="3"/>
    </row>
    <row r="3036" spans="1:6" x14ac:dyDescent="0.3">
      <c r="B3036" s="52" t="s">
        <v>3012</v>
      </c>
      <c r="C3036" s="31" t="s">
        <v>3014</v>
      </c>
    </row>
    <row r="3037" spans="1:6" x14ac:dyDescent="0.3">
      <c r="B3037" s="52" t="s">
        <v>2573</v>
      </c>
      <c r="C3037" s="31" t="s">
        <v>2639</v>
      </c>
      <c r="D3037" s="23" t="s">
        <v>3533</v>
      </c>
    </row>
    <row r="3038" spans="1:6" x14ac:dyDescent="0.3">
      <c r="B3038" s="58" t="s">
        <v>3139</v>
      </c>
      <c r="C3038" s="41" t="s">
        <v>3143</v>
      </c>
      <c r="D3038" s="40"/>
      <c r="E3038" s="41"/>
    </row>
    <row r="3039" spans="1:6" s="5" customFormat="1" x14ac:dyDescent="0.3">
      <c r="A3039" s="26"/>
      <c r="B3039" s="58" t="s">
        <v>3140</v>
      </c>
      <c r="C3039" s="41" t="s">
        <v>3143</v>
      </c>
      <c r="D3039" s="40"/>
      <c r="E3039" s="41"/>
      <c r="F3039" s="3"/>
    </row>
    <row r="3040" spans="1:6" x14ac:dyDescent="0.3">
      <c r="B3040" s="58" t="s">
        <v>3141</v>
      </c>
      <c r="C3040" s="41" t="s">
        <v>3143</v>
      </c>
      <c r="D3040" s="40"/>
      <c r="E3040" s="41"/>
    </row>
    <row r="3041" spans="1:6" s="4" customFormat="1" x14ac:dyDescent="0.3">
      <c r="A3041" s="26"/>
      <c r="B3041" s="52" t="s">
        <v>2574</v>
      </c>
      <c r="C3041" s="31" t="s">
        <v>2639</v>
      </c>
      <c r="D3041" s="23"/>
      <c r="E3041" s="31"/>
      <c r="F3041" s="3"/>
    </row>
    <row r="3042" spans="1:6" x14ac:dyDescent="0.3">
      <c r="B3042" s="61" t="s">
        <v>2575</v>
      </c>
      <c r="C3042" s="30" t="s">
        <v>2639</v>
      </c>
      <c r="D3042" s="28"/>
      <c r="E3042" s="30" t="s">
        <v>3527</v>
      </c>
    </row>
    <row r="3043" spans="1:6" s="4" customFormat="1" x14ac:dyDescent="0.3">
      <c r="A3043" s="26"/>
      <c r="B3043" s="58" t="s">
        <v>3142</v>
      </c>
      <c r="C3043" s="41" t="s">
        <v>3143</v>
      </c>
      <c r="D3043" s="40"/>
      <c r="E3043" s="41"/>
      <c r="F3043" s="3"/>
    </row>
    <row r="3044" spans="1:6" s="4" customFormat="1" x14ac:dyDescent="0.3">
      <c r="A3044" s="26"/>
      <c r="B3044" s="61" t="s">
        <v>2576</v>
      </c>
      <c r="C3044" s="30" t="s">
        <v>2639</v>
      </c>
      <c r="D3044" s="28"/>
      <c r="E3044" s="30" t="s">
        <v>3726</v>
      </c>
      <c r="F3044" s="3"/>
    </row>
    <row r="3045" spans="1:6" x14ac:dyDescent="0.3">
      <c r="B3045" s="61" t="s">
        <v>3593</v>
      </c>
      <c r="C3045" s="30" t="s">
        <v>2639</v>
      </c>
      <c r="D3045" s="28"/>
      <c r="E3045" s="30" t="s">
        <v>3527</v>
      </c>
    </row>
    <row r="3046" spans="1:6" s="10" customFormat="1" x14ac:dyDescent="0.3">
      <c r="A3046" s="26"/>
      <c r="B3046" s="52" t="s">
        <v>2712</v>
      </c>
      <c r="C3046" s="31" t="s">
        <v>2716</v>
      </c>
      <c r="D3046" s="23"/>
      <c r="E3046" s="31"/>
      <c r="F3046" s="11"/>
    </row>
    <row r="3047" spans="1:6" x14ac:dyDescent="0.3">
      <c r="B3047" s="52" t="s">
        <v>3036</v>
      </c>
      <c r="C3047" s="31" t="s">
        <v>3049</v>
      </c>
    </row>
    <row r="3048" spans="1:6" s="10" customFormat="1" x14ac:dyDescent="0.3">
      <c r="A3048" s="26"/>
      <c r="B3048" s="52" t="s">
        <v>2813</v>
      </c>
      <c r="C3048" s="31" t="s">
        <v>2841</v>
      </c>
      <c r="D3048" s="23"/>
      <c r="E3048" s="31"/>
      <c r="F3048" s="11"/>
    </row>
    <row r="3049" spans="1:6" x14ac:dyDescent="0.3">
      <c r="B3049" s="52" t="s">
        <v>3594</v>
      </c>
      <c r="C3049" s="31" t="s">
        <v>1302</v>
      </c>
    </row>
    <row r="3050" spans="1:6" x14ac:dyDescent="0.3">
      <c r="B3050" s="50" t="s">
        <v>2673</v>
      </c>
      <c r="C3050" s="30" t="s">
        <v>3659</v>
      </c>
      <c r="D3050" s="29"/>
      <c r="E3050" s="30"/>
    </row>
    <row r="3051" spans="1:6" x14ac:dyDescent="0.3">
      <c r="B3051" s="52" t="s">
        <v>3595</v>
      </c>
      <c r="C3051" s="31" t="s">
        <v>3564</v>
      </c>
    </row>
    <row r="3052" spans="1:6" x14ac:dyDescent="0.3">
      <c r="B3052" s="52" t="s">
        <v>2577</v>
      </c>
      <c r="C3052" s="31" t="s">
        <v>2639</v>
      </c>
    </row>
    <row r="3053" spans="1:6" x14ac:dyDescent="0.3">
      <c r="B3053" s="52" t="s">
        <v>2974</v>
      </c>
      <c r="C3053" s="31" t="s">
        <v>2993</v>
      </c>
    </row>
    <row r="3054" spans="1:6" x14ac:dyDescent="0.3">
      <c r="B3054" s="50" t="s">
        <v>3596</v>
      </c>
      <c r="C3054" s="30" t="s">
        <v>3592</v>
      </c>
      <c r="D3054" s="29" t="s">
        <v>3634</v>
      </c>
      <c r="E3054" s="30"/>
    </row>
    <row r="3055" spans="1:6" x14ac:dyDescent="0.3">
      <c r="B3055" s="52" t="s">
        <v>3037</v>
      </c>
      <c r="C3055" s="31" t="s">
        <v>3049</v>
      </c>
    </row>
    <row r="3056" spans="1:6" s="4" customFormat="1" x14ac:dyDescent="0.3">
      <c r="A3056" s="26"/>
      <c r="B3056" s="52" t="s">
        <v>3654</v>
      </c>
      <c r="C3056" s="31" t="s">
        <v>2639</v>
      </c>
      <c r="D3056" s="23" t="s">
        <v>3533</v>
      </c>
      <c r="E3056" s="31"/>
      <c r="F3056" s="3"/>
    </row>
    <row r="3057" spans="1:6" x14ac:dyDescent="0.3">
      <c r="B3057" s="61" t="s">
        <v>3597</v>
      </c>
      <c r="C3057" s="30" t="s">
        <v>3503</v>
      </c>
      <c r="D3057" s="28" t="s">
        <v>3598</v>
      </c>
      <c r="E3057" s="30"/>
    </row>
    <row r="3058" spans="1:6" x14ac:dyDescent="0.3">
      <c r="B3058" s="52" t="s">
        <v>2975</v>
      </c>
      <c r="C3058" s="31" t="s">
        <v>2993</v>
      </c>
    </row>
    <row r="3059" spans="1:6" x14ac:dyDescent="0.3">
      <c r="B3059" s="52" t="s">
        <v>2814</v>
      </c>
      <c r="C3059" s="31" t="s">
        <v>2841</v>
      </c>
    </row>
    <row r="3060" spans="1:6" x14ac:dyDescent="0.3">
      <c r="B3060" s="52" t="s">
        <v>2578</v>
      </c>
      <c r="C3060" s="31" t="s">
        <v>2639</v>
      </c>
    </row>
    <row r="3061" spans="1:6" x14ac:dyDescent="0.3">
      <c r="B3061" s="53" t="s">
        <v>3599</v>
      </c>
      <c r="C3061" s="33" t="s">
        <v>3600</v>
      </c>
      <c r="D3061" s="32"/>
      <c r="E3061" s="33"/>
    </row>
    <row r="3062" spans="1:6" x14ac:dyDescent="0.3">
      <c r="B3062" s="52" t="s">
        <v>2976</v>
      </c>
      <c r="C3062" s="31" t="s">
        <v>2993</v>
      </c>
    </row>
    <row r="3063" spans="1:6" x14ac:dyDescent="0.3">
      <c r="B3063" s="53" t="s">
        <v>3601</v>
      </c>
      <c r="C3063" s="33" t="s">
        <v>3522</v>
      </c>
      <c r="D3063" s="32"/>
      <c r="E3063" s="33"/>
    </row>
    <row r="3064" spans="1:6" s="4" customFormat="1" x14ac:dyDescent="0.3">
      <c r="A3064" s="28"/>
      <c r="B3064" s="61" t="s">
        <v>2579</v>
      </c>
      <c r="C3064" s="30" t="s">
        <v>2639</v>
      </c>
      <c r="D3064" s="28"/>
      <c r="E3064" s="30"/>
      <c r="F3064" s="3"/>
    </row>
    <row r="3065" spans="1:6" x14ac:dyDescent="0.3">
      <c r="B3065" s="52" t="s">
        <v>2902</v>
      </c>
      <c r="C3065" s="31" t="s">
        <v>2911</v>
      </c>
    </row>
    <row r="3066" spans="1:6" x14ac:dyDescent="0.3">
      <c r="B3066" s="52" t="s">
        <v>2580</v>
      </c>
      <c r="C3066" s="31" t="s">
        <v>2639</v>
      </c>
    </row>
    <row r="3067" spans="1:6" s="5" customFormat="1" x14ac:dyDescent="0.3">
      <c r="A3067" s="26"/>
      <c r="B3067" s="52" t="s">
        <v>2815</v>
      </c>
      <c r="C3067" s="31" t="s">
        <v>2841</v>
      </c>
      <c r="D3067" s="23"/>
      <c r="E3067" s="31"/>
      <c r="F3067" s="3"/>
    </row>
    <row r="3068" spans="1:6" x14ac:dyDescent="0.3">
      <c r="B3068" s="52" t="s">
        <v>2581</v>
      </c>
      <c r="C3068" s="31" t="s">
        <v>2639</v>
      </c>
    </row>
    <row r="3069" spans="1:6" x14ac:dyDescent="0.3">
      <c r="B3069" s="52" t="s">
        <v>2582</v>
      </c>
      <c r="C3069" s="31" t="s">
        <v>2639</v>
      </c>
    </row>
    <row r="3070" spans="1:6" x14ac:dyDescent="0.3">
      <c r="B3070" s="52" t="s">
        <v>2816</v>
      </c>
      <c r="C3070" s="31" t="s">
        <v>2841</v>
      </c>
    </row>
    <row r="3071" spans="1:6" x14ac:dyDescent="0.3">
      <c r="B3071" s="52" t="s">
        <v>2903</v>
      </c>
      <c r="C3071" s="31" t="s">
        <v>2911</v>
      </c>
    </row>
    <row r="3072" spans="1:6" x14ac:dyDescent="0.3">
      <c r="B3072" s="52" t="s">
        <v>2817</v>
      </c>
      <c r="C3072" s="31" t="s">
        <v>2841</v>
      </c>
    </row>
    <row r="3073" spans="1:6" x14ac:dyDescent="0.3">
      <c r="B3073" s="52" t="s">
        <v>3091</v>
      </c>
      <c r="C3073" s="31" t="s">
        <v>3093</v>
      </c>
    </row>
    <row r="3074" spans="1:6" x14ac:dyDescent="0.3">
      <c r="B3074" s="52" t="s">
        <v>2583</v>
      </c>
      <c r="C3074" s="31" t="s">
        <v>2639</v>
      </c>
      <c r="D3074" s="23" t="s">
        <v>3779</v>
      </c>
    </row>
    <row r="3075" spans="1:6" s="16" customFormat="1" x14ac:dyDescent="0.3">
      <c r="A3075" s="26"/>
      <c r="B3075" s="52" t="s">
        <v>3602</v>
      </c>
      <c r="C3075" s="31" t="s">
        <v>3646</v>
      </c>
      <c r="D3075" s="23"/>
      <c r="E3075" s="31"/>
      <c r="F3075" s="17"/>
    </row>
    <row r="3076" spans="1:6" x14ac:dyDescent="0.3">
      <c r="B3076" s="52" t="s">
        <v>2818</v>
      </c>
      <c r="C3076" s="31" t="s">
        <v>2841</v>
      </c>
    </row>
    <row r="3077" spans="1:6" x14ac:dyDescent="0.3">
      <c r="B3077" s="52" t="s">
        <v>2584</v>
      </c>
      <c r="C3077" s="31" t="s">
        <v>2639</v>
      </c>
      <c r="D3077" s="23" t="s">
        <v>3794</v>
      </c>
    </row>
    <row r="3078" spans="1:6" s="4" customFormat="1" x14ac:dyDescent="0.3">
      <c r="A3078" s="28"/>
      <c r="B3078" s="61" t="s">
        <v>2585</v>
      </c>
      <c r="C3078" s="30" t="s">
        <v>2639</v>
      </c>
      <c r="D3078" s="28" t="s">
        <v>3788</v>
      </c>
      <c r="E3078" s="30" t="s">
        <v>3793</v>
      </c>
      <c r="F3078" s="3"/>
    </row>
    <row r="3079" spans="1:6" s="4" customFormat="1" x14ac:dyDescent="0.3">
      <c r="A3079" s="26"/>
      <c r="B3079" s="52" t="s">
        <v>2586</v>
      </c>
      <c r="C3079" s="31" t="s">
        <v>2639</v>
      </c>
      <c r="D3079" s="23"/>
      <c r="E3079" s="31"/>
      <c r="F3079" s="3"/>
    </row>
    <row r="3080" spans="1:6" x14ac:dyDescent="0.3">
      <c r="B3080" s="52" t="s">
        <v>2587</v>
      </c>
      <c r="C3080" s="31" t="s">
        <v>2639</v>
      </c>
    </row>
    <row r="3081" spans="1:6" x14ac:dyDescent="0.3">
      <c r="B3081" s="52" t="s">
        <v>3520</v>
      </c>
      <c r="C3081" s="31" t="s">
        <v>2639</v>
      </c>
    </row>
    <row r="3082" spans="1:6" x14ac:dyDescent="0.3">
      <c r="B3082" s="52" t="s">
        <v>2819</v>
      </c>
      <c r="C3082" s="31" t="s">
        <v>2841</v>
      </c>
    </row>
    <row r="3083" spans="1:6" x14ac:dyDescent="0.3">
      <c r="B3083" s="50" t="s">
        <v>2713</v>
      </c>
      <c r="C3083" s="30" t="s">
        <v>2716</v>
      </c>
      <c r="D3083" s="29"/>
      <c r="E3083" s="30" t="s">
        <v>3791</v>
      </c>
    </row>
    <row r="3084" spans="1:6" x14ac:dyDescent="0.3">
      <c r="B3084" s="50" t="s">
        <v>2674</v>
      </c>
      <c r="C3084" s="30" t="s">
        <v>3659</v>
      </c>
      <c r="D3084" s="29"/>
      <c r="E3084" s="30" t="s">
        <v>3792</v>
      </c>
    </row>
    <row r="3085" spans="1:6" x14ac:dyDescent="0.3">
      <c r="B3085" s="52" t="s">
        <v>2588</v>
      </c>
      <c r="C3085" s="31" t="s">
        <v>2639</v>
      </c>
    </row>
    <row r="3086" spans="1:6" x14ac:dyDescent="0.3">
      <c r="B3086" s="52" t="s">
        <v>2589</v>
      </c>
      <c r="C3086" s="31" t="s">
        <v>2639</v>
      </c>
      <c r="D3086" s="23" t="s">
        <v>3757</v>
      </c>
    </row>
    <row r="3087" spans="1:6" x14ac:dyDescent="0.3">
      <c r="B3087" s="52" t="s">
        <v>2904</v>
      </c>
      <c r="C3087" s="31" t="s">
        <v>2911</v>
      </c>
    </row>
    <row r="3088" spans="1:6" x14ac:dyDescent="0.3">
      <c r="B3088" s="52" t="s">
        <v>2820</v>
      </c>
      <c r="C3088" s="31" t="s">
        <v>2841</v>
      </c>
    </row>
    <row r="3089" spans="1:6" x14ac:dyDescent="0.3">
      <c r="B3089" s="52" t="s">
        <v>2590</v>
      </c>
      <c r="C3089" s="31" t="s">
        <v>2639</v>
      </c>
    </row>
    <row r="3090" spans="1:6" x14ac:dyDescent="0.3">
      <c r="B3090" s="57" t="s">
        <v>3152</v>
      </c>
      <c r="C3090" s="39" t="s">
        <v>3157</v>
      </c>
      <c r="D3090" s="38"/>
      <c r="E3090" s="39"/>
    </row>
    <row r="3091" spans="1:6" s="4" customFormat="1" x14ac:dyDescent="0.3">
      <c r="A3091" s="28"/>
      <c r="B3091" s="61" t="s">
        <v>3473</v>
      </c>
      <c r="C3091" s="30" t="s">
        <v>2841</v>
      </c>
      <c r="D3091" s="28" t="s">
        <v>3789</v>
      </c>
      <c r="E3091" s="30" t="s">
        <v>3790</v>
      </c>
      <c r="F3091" s="3"/>
    </row>
    <row r="3092" spans="1:6" s="4" customFormat="1" x14ac:dyDescent="0.3">
      <c r="A3092" s="28"/>
      <c r="B3092" s="61" t="s">
        <v>2869</v>
      </c>
      <c r="C3092" s="30" t="s">
        <v>3646</v>
      </c>
      <c r="D3092" s="28" t="s">
        <v>3789</v>
      </c>
      <c r="E3092" s="30" t="s">
        <v>3780</v>
      </c>
      <c r="F3092" s="3"/>
    </row>
    <row r="3093" spans="1:6" s="5" customFormat="1" x14ac:dyDescent="0.3">
      <c r="A3093" s="26"/>
      <c r="B3093" s="61" t="s">
        <v>3038</v>
      </c>
      <c r="C3093" s="30" t="s">
        <v>3049</v>
      </c>
      <c r="D3093" s="28" t="s">
        <v>3789</v>
      </c>
      <c r="E3093" s="30" t="s">
        <v>3780</v>
      </c>
      <c r="F3093" s="3"/>
    </row>
    <row r="3094" spans="1:6" x14ac:dyDescent="0.3">
      <c r="B3094" s="52" t="s">
        <v>2591</v>
      </c>
      <c r="C3094" s="31" t="s">
        <v>2639</v>
      </c>
    </row>
    <row r="3095" spans="1:6" x14ac:dyDescent="0.3">
      <c r="B3095" s="52" t="s">
        <v>2821</v>
      </c>
      <c r="C3095" s="31" t="s">
        <v>2841</v>
      </c>
    </row>
    <row r="3096" spans="1:6" s="4" customFormat="1" x14ac:dyDescent="0.3">
      <c r="A3096" s="26"/>
      <c r="B3096" s="52" t="s">
        <v>2822</v>
      </c>
      <c r="C3096" s="31" t="s">
        <v>2841</v>
      </c>
      <c r="D3096" s="23"/>
      <c r="E3096" s="31"/>
      <c r="F3096" s="3"/>
    </row>
    <row r="3097" spans="1:6" x14ac:dyDescent="0.3">
      <c r="B3097" s="61" t="s">
        <v>3474</v>
      </c>
      <c r="C3097" s="30" t="s">
        <v>2639</v>
      </c>
      <c r="D3097" s="28"/>
      <c r="E3097" s="30"/>
    </row>
    <row r="3098" spans="1:6" x14ac:dyDescent="0.3">
      <c r="B3098" s="52" t="s">
        <v>2592</v>
      </c>
      <c r="C3098" s="31" t="s">
        <v>2639</v>
      </c>
    </row>
    <row r="3099" spans="1:6" x14ac:dyDescent="0.3">
      <c r="B3099" s="52" t="s">
        <v>3475</v>
      </c>
      <c r="C3099" s="31" t="s">
        <v>3624</v>
      </c>
    </row>
    <row r="3100" spans="1:6" x14ac:dyDescent="0.3">
      <c r="B3100" s="52" t="s">
        <v>2823</v>
      </c>
      <c r="C3100" s="31" t="s">
        <v>2841</v>
      </c>
    </row>
    <row r="3101" spans="1:6" x14ac:dyDescent="0.3">
      <c r="B3101" s="52" t="s">
        <v>2824</v>
      </c>
      <c r="C3101" s="31" t="s">
        <v>2841</v>
      </c>
    </row>
    <row r="3102" spans="1:6" x14ac:dyDescent="0.3">
      <c r="B3102" s="52" t="s">
        <v>2593</v>
      </c>
      <c r="C3102" s="31" t="s">
        <v>2639</v>
      </c>
    </row>
    <row r="3103" spans="1:6" x14ac:dyDescent="0.3">
      <c r="B3103" s="52" t="s">
        <v>2977</v>
      </c>
      <c r="C3103" s="31" t="s">
        <v>2993</v>
      </c>
    </row>
    <row r="3104" spans="1:6" x14ac:dyDescent="0.3">
      <c r="B3104" s="52" t="s">
        <v>3077</v>
      </c>
      <c r="C3104" s="31" t="s">
        <v>3648</v>
      </c>
    </row>
    <row r="3105" spans="1:6" x14ac:dyDescent="0.3">
      <c r="B3105" s="52" t="s">
        <v>3476</v>
      </c>
      <c r="C3105" s="31" t="s">
        <v>2639</v>
      </c>
    </row>
    <row r="3106" spans="1:6" x14ac:dyDescent="0.3">
      <c r="B3106" s="52" t="s">
        <v>3477</v>
      </c>
      <c r="C3106" s="31" t="s">
        <v>2639</v>
      </c>
    </row>
    <row r="3107" spans="1:6" s="8" customFormat="1" x14ac:dyDescent="0.3">
      <c r="A3107" s="26"/>
      <c r="B3107" s="52" t="s">
        <v>3478</v>
      </c>
      <c r="C3107" s="31" t="s">
        <v>2639</v>
      </c>
      <c r="D3107" s="23"/>
      <c r="E3107" s="31"/>
      <c r="F3107" s="9"/>
    </row>
    <row r="3108" spans="1:6" s="4" customFormat="1" x14ac:dyDescent="0.3">
      <c r="A3108" s="26"/>
      <c r="B3108" s="50" t="s">
        <v>3479</v>
      </c>
      <c r="C3108" s="30" t="s">
        <v>2639</v>
      </c>
      <c r="D3108" s="29" t="s">
        <v>3658</v>
      </c>
      <c r="E3108" s="30"/>
      <c r="F3108" s="3"/>
    </row>
    <row r="3109" spans="1:6" s="8" customFormat="1" x14ac:dyDescent="0.3">
      <c r="A3109" s="26"/>
      <c r="B3109" s="61" t="s">
        <v>2594</v>
      </c>
      <c r="C3109" s="30" t="s">
        <v>2639</v>
      </c>
      <c r="D3109" s="28" t="s">
        <v>3725</v>
      </c>
      <c r="E3109" s="30"/>
      <c r="F3109" s="9"/>
    </row>
    <row r="3110" spans="1:6" x14ac:dyDescent="0.3">
      <c r="B3110" s="52" t="s">
        <v>2595</v>
      </c>
      <c r="C3110" s="31" t="s">
        <v>2639</v>
      </c>
      <c r="D3110" s="23" t="s">
        <v>3788</v>
      </c>
    </row>
    <row r="3111" spans="1:6" x14ac:dyDescent="0.3">
      <c r="B3111" s="54" t="s">
        <v>3480</v>
      </c>
      <c r="C3111" s="35" t="s">
        <v>2089</v>
      </c>
      <c r="D3111" s="34"/>
      <c r="E3111" s="35"/>
    </row>
    <row r="3112" spans="1:6" x14ac:dyDescent="0.3">
      <c r="B3112" s="52" t="s">
        <v>3481</v>
      </c>
      <c r="C3112" s="31" t="s">
        <v>2639</v>
      </c>
      <c r="D3112" s="23" t="s">
        <v>776</v>
      </c>
    </row>
    <row r="3113" spans="1:6" x14ac:dyDescent="0.3">
      <c r="B3113" s="50" t="s">
        <v>2596</v>
      </c>
      <c r="C3113" s="30" t="s">
        <v>2639</v>
      </c>
      <c r="D3113" s="28"/>
      <c r="E3113" s="30" t="s">
        <v>613</v>
      </c>
    </row>
    <row r="3114" spans="1:6" x14ac:dyDescent="0.3">
      <c r="B3114" s="52" t="s">
        <v>2597</v>
      </c>
      <c r="C3114" s="31" t="s">
        <v>2639</v>
      </c>
      <c r="D3114" s="23" t="s">
        <v>3787</v>
      </c>
    </row>
    <row r="3115" spans="1:6" s="15" customFormat="1" x14ac:dyDescent="0.3">
      <c r="A3115" s="26"/>
      <c r="B3115" s="52" t="s">
        <v>2905</v>
      </c>
      <c r="C3115" s="31" t="s">
        <v>2911</v>
      </c>
      <c r="D3115" s="23"/>
      <c r="E3115" s="31"/>
      <c r="F3115" s="14"/>
    </row>
    <row r="3116" spans="1:6" s="15" customFormat="1" x14ac:dyDescent="0.3">
      <c r="A3116" s="26"/>
      <c r="B3116" s="52" t="s">
        <v>2598</v>
      </c>
      <c r="C3116" s="31" t="s">
        <v>2639</v>
      </c>
      <c r="D3116" s="23" t="s">
        <v>3783</v>
      </c>
      <c r="E3116" s="31"/>
      <c r="F3116" s="14"/>
    </row>
    <row r="3117" spans="1:6" s="15" customFormat="1" x14ac:dyDescent="0.3">
      <c r="A3117" s="26"/>
      <c r="B3117" s="52" t="s">
        <v>2825</v>
      </c>
      <c r="C3117" s="31" t="s">
        <v>2841</v>
      </c>
      <c r="D3117" s="23"/>
      <c r="E3117" s="31"/>
      <c r="F3117" s="14"/>
    </row>
    <row r="3118" spans="1:6" x14ac:dyDescent="0.3">
      <c r="B3118" s="52" t="s">
        <v>3482</v>
      </c>
      <c r="C3118" s="31" t="s">
        <v>2123</v>
      </c>
    </row>
    <row r="3119" spans="1:6" x14ac:dyDescent="0.3">
      <c r="B3119" s="52" t="s">
        <v>2599</v>
      </c>
      <c r="C3119" s="31" t="s">
        <v>2639</v>
      </c>
      <c r="D3119" s="23" t="s">
        <v>3784</v>
      </c>
    </row>
    <row r="3120" spans="1:6" s="16" customFormat="1" x14ac:dyDescent="0.3">
      <c r="A3120" s="26"/>
      <c r="B3120" s="52" t="s">
        <v>2826</v>
      </c>
      <c r="C3120" s="31" t="s">
        <v>2841</v>
      </c>
      <c r="D3120" s="23"/>
      <c r="E3120" s="31"/>
      <c r="F3120" s="17"/>
    </row>
    <row r="3121" spans="1:6" x14ac:dyDescent="0.3">
      <c r="B3121" s="52" t="s">
        <v>2906</v>
      </c>
      <c r="C3121" s="31" t="s">
        <v>2911</v>
      </c>
      <c r="D3121" s="23" t="s">
        <v>3786</v>
      </c>
    </row>
    <row r="3122" spans="1:6" x14ac:dyDescent="0.3">
      <c r="B3122" s="54" t="s">
        <v>3483</v>
      </c>
      <c r="C3122" s="35" t="s">
        <v>3486</v>
      </c>
      <c r="D3122" s="34"/>
      <c r="E3122" s="35"/>
    </row>
    <row r="3123" spans="1:6" x14ac:dyDescent="0.3">
      <c r="B3123" s="54" t="s">
        <v>3484</v>
      </c>
      <c r="C3123" s="35" t="s">
        <v>3486</v>
      </c>
      <c r="D3123" s="34"/>
      <c r="E3123" s="35"/>
    </row>
    <row r="3124" spans="1:6" x14ac:dyDescent="0.3">
      <c r="B3124" s="54" t="s">
        <v>3485</v>
      </c>
      <c r="C3124" s="35" t="s">
        <v>3487</v>
      </c>
      <c r="D3124" s="34"/>
      <c r="E3124" s="35"/>
    </row>
    <row r="3125" spans="1:6" x14ac:dyDescent="0.3">
      <c r="B3125" s="52" t="s">
        <v>2600</v>
      </c>
      <c r="C3125" s="31" t="s">
        <v>2639</v>
      </c>
    </row>
    <row r="3126" spans="1:6" s="18" customFormat="1" x14ac:dyDescent="0.3">
      <c r="A3126" s="26"/>
      <c r="B3126" s="52" t="s">
        <v>2601</v>
      </c>
      <c r="C3126" s="31" t="s">
        <v>2639</v>
      </c>
      <c r="D3126" s="23"/>
      <c r="E3126" s="31"/>
      <c r="F3126" s="19"/>
    </row>
    <row r="3127" spans="1:6" x14ac:dyDescent="0.3">
      <c r="B3127" s="52" t="s">
        <v>3488</v>
      </c>
      <c r="C3127" s="31" t="s">
        <v>1014</v>
      </c>
    </row>
    <row r="3128" spans="1:6" x14ac:dyDescent="0.3">
      <c r="B3128" s="52" t="s">
        <v>3489</v>
      </c>
      <c r="C3128" s="31" t="s">
        <v>1014</v>
      </c>
    </row>
    <row r="3129" spans="1:6" x14ac:dyDescent="0.3">
      <c r="B3129" s="52" t="s">
        <v>3092</v>
      </c>
      <c r="C3129" s="31" t="s">
        <v>3093</v>
      </c>
    </row>
    <row r="3130" spans="1:6" x14ac:dyDescent="0.3">
      <c r="B3130" s="55" t="s">
        <v>3106</v>
      </c>
      <c r="C3130" s="36" t="s">
        <v>3108</v>
      </c>
      <c r="D3130" s="37"/>
      <c r="E3130" s="36"/>
    </row>
    <row r="3131" spans="1:6" x14ac:dyDescent="0.3">
      <c r="B3131" s="55" t="s">
        <v>2192</v>
      </c>
      <c r="C3131" s="36" t="s">
        <v>2157</v>
      </c>
      <c r="D3131" s="37"/>
      <c r="E3131" s="36"/>
    </row>
    <row r="3132" spans="1:6" x14ac:dyDescent="0.3">
      <c r="B3132" s="55" t="s">
        <v>3107</v>
      </c>
      <c r="C3132" s="36" t="s">
        <v>3108</v>
      </c>
      <c r="D3132" s="37"/>
      <c r="E3132" s="36"/>
    </row>
    <row r="3133" spans="1:6" x14ac:dyDescent="0.3">
      <c r="B3133" s="52" t="s">
        <v>2978</v>
      </c>
      <c r="C3133" s="31" t="s">
        <v>2993</v>
      </c>
    </row>
    <row r="3134" spans="1:6" x14ac:dyDescent="0.3">
      <c r="B3134" s="52" t="s">
        <v>2979</v>
      </c>
      <c r="C3134" s="31" t="s">
        <v>2993</v>
      </c>
    </row>
    <row r="3135" spans="1:6" x14ac:dyDescent="0.3">
      <c r="B3135" s="57" t="s">
        <v>3153</v>
      </c>
      <c r="C3135" s="39" t="s">
        <v>3157</v>
      </c>
      <c r="D3135" s="38"/>
      <c r="E3135" s="39"/>
    </row>
    <row r="3136" spans="1:6" x14ac:dyDescent="0.3">
      <c r="B3136" s="52" t="s">
        <v>2602</v>
      </c>
      <c r="C3136" s="31" t="s">
        <v>2639</v>
      </c>
    </row>
    <row r="3137" spans="1:6" x14ac:dyDescent="0.3">
      <c r="B3137" s="52" t="s">
        <v>2603</v>
      </c>
      <c r="C3137" s="31" t="s">
        <v>2639</v>
      </c>
    </row>
    <row r="3138" spans="1:6" s="5" customFormat="1" x14ac:dyDescent="0.3">
      <c r="A3138" s="26"/>
      <c r="B3138" s="52" t="s">
        <v>3491</v>
      </c>
      <c r="C3138" s="31" t="s">
        <v>3492</v>
      </c>
      <c r="D3138" s="23"/>
      <c r="E3138" s="31"/>
      <c r="F3138" s="3"/>
    </row>
    <row r="3139" spans="1:6" x14ac:dyDescent="0.3">
      <c r="B3139" s="52" t="s">
        <v>2604</v>
      </c>
      <c r="C3139" s="31" t="s">
        <v>2639</v>
      </c>
    </row>
    <row r="3140" spans="1:6" s="4" customFormat="1" x14ac:dyDescent="0.3">
      <c r="A3140" s="26"/>
      <c r="B3140" s="52" t="s">
        <v>3493</v>
      </c>
      <c r="C3140" s="31" t="s">
        <v>1014</v>
      </c>
      <c r="D3140" s="23"/>
      <c r="E3140" s="31"/>
      <c r="F3140" s="3"/>
    </row>
    <row r="3141" spans="1:6" x14ac:dyDescent="0.3">
      <c r="B3141" s="63" t="s">
        <v>3494</v>
      </c>
      <c r="C3141" s="49" t="s">
        <v>3495</v>
      </c>
      <c r="D3141" s="48"/>
      <c r="E3141" s="49"/>
    </row>
    <row r="3142" spans="1:6" s="5" customFormat="1" x14ac:dyDescent="0.3">
      <c r="A3142" s="26"/>
      <c r="B3142" s="52" t="s">
        <v>2605</v>
      </c>
      <c r="C3142" s="31" t="s">
        <v>2639</v>
      </c>
      <c r="D3142" s="23"/>
      <c r="E3142" s="31"/>
      <c r="F3142" s="3"/>
    </row>
    <row r="3143" spans="1:6" x14ac:dyDescent="0.3">
      <c r="B3143" s="52" t="s">
        <v>2606</v>
      </c>
      <c r="C3143" s="31" t="s">
        <v>2639</v>
      </c>
      <c r="D3143" s="23" t="s">
        <v>1870</v>
      </c>
    </row>
    <row r="3144" spans="1:6" s="4" customFormat="1" x14ac:dyDescent="0.3">
      <c r="A3144" s="26"/>
      <c r="B3144" s="52" t="s">
        <v>2980</v>
      </c>
      <c r="C3144" s="31" t="s">
        <v>2993</v>
      </c>
      <c r="D3144" s="23" t="s">
        <v>1870</v>
      </c>
      <c r="E3144" s="31"/>
      <c r="F3144" s="3"/>
    </row>
    <row r="3145" spans="1:6" x14ac:dyDescent="0.3">
      <c r="B3145" s="52" t="s">
        <v>2827</v>
      </c>
      <c r="C3145" s="31" t="s">
        <v>2841</v>
      </c>
      <c r="D3145" s="23" t="s">
        <v>1870</v>
      </c>
    </row>
    <row r="3146" spans="1:6" s="10" customFormat="1" x14ac:dyDescent="0.3">
      <c r="A3146" s="26"/>
      <c r="B3146" s="52" t="s">
        <v>2607</v>
      </c>
      <c r="C3146" s="31" t="s">
        <v>2639</v>
      </c>
      <c r="D3146" s="23" t="s">
        <v>3785</v>
      </c>
      <c r="E3146" s="31"/>
      <c r="F3146" s="11"/>
    </row>
    <row r="3147" spans="1:6" s="8" customFormat="1" x14ac:dyDescent="0.3">
      <c r="A3147" s="26"/>
      <c r="B3147" s="52" t="s">
        <v>2828</v>
      </c>
      <c r="C3147" s="31" t="s">
        <v>2841</v>
      </c>
      <c r="D3147" s="23" t="s">
        <v>1870</v>
      </c>
      <c r="E3147" s="31"/>
      <c r="F3147" s="9"/>
    </row>
    <row r="3148" spans="1:6" x14ac:dyDescent="0.3">
      <c r="B3148" s="52" t="s">
        <v>2608</v>
      </c>
      <c r="C3148" s="31" t="s">
        <v>2639</v>
      </c>
    </row>
    <row r="3149" spans="1:6" x14ac:dyDescent="0.3">
      <c r="B3149" s="52" t="s">
        <v>3078</v>
      </c>
      <c r="C3149" s="31" t="s">
        <v>3648</v>
      </c>
    </row>
    <row r="3150" spans="1:6" x14ac:dyDescent="0.3">
      <c r="B3150" s="52" t="s">
        <v>2609</v>
      </c>
      <c r="C3150" s="31" t="s">
        <v>2639</v>
      </c>
    </row>
    <row r="3151" spans="1:6" x14ac:dyDescent="0.3">
      <c r="B3151" s="52" t="s">
        <v>2610</v>
      </c>
      <c r="C3151" s="31" t="s">
        <v>2639</v>
      </c>
    </row>
    <row r="3152" spans="1:6" x14ac:dyDescent="0.3">
      <c r="B3152" s="52" t="s">
        <v>2611</v>
      </c>
      <c r="C3152" s="31" t="s">
        <v>2639</v>
      </c>
      <c r="D3152" s="23" t="s">
        <v>3783</v>
      </c>
    </row>
    <row r="3153" spans="1:6" x14ac:dyDescent="0.3">
      <c r="B3153" s="52" t="s">
        <v>2612</v>
      </c>
      <c r="C3153" s="31" t="s">
        <v>2639</v>
      </c>
      <c r="D3153" s="23" t="s">
        <v>3784</v>
      </c>
    </row>
    <row r="3154" spans="1:6" x14ac:dyDescent="0.3">
      <c r="B3154" s="52" t="s">
        <v>2981</v>
      </c>
      <c r="C3154" s="31" t="s">
        <v>2993</v>
      </c>
    </row>
    <row r="3155" spans="1:6" s="4" customFormat="1" x14ac:dyDescent="0.3">
      <c r="A3155" s="26"/>
      <c r="B3155" s="50" t="s">
        <v>2714</v>
      </c>
      <c r="C3155" s="30" t="s">
        <v>2716</v>
      </c>
      <c r="D3155" s="29"/>
      <c r="E3155" s="30" t="s">
        <v>3669</v>
      </c>
      <c r="F3155" s="3"/>
    </row>
    <row r="3156" spans="1:6" x14ac:dyDescent="0.3">
      <c r="B3156" s="52" t="s">
        <v>2613</v>
      </c>
      <c r="C3156" s="31" t="s">
        <v>2639</v>
      </c>
    </row>
    <row r="3157" spans="1:6" x14ac:dyDescent="0.3">
      <c r="B3157" s="52" t="s">
        <v>2870</v>
      </c>
      <c r="C3157" s="31" t="s">
        <v>3646</v>
      </c>
    </row>
    <row r="3158" spans="1:6" x14ac:dyDescent="0.3">
      <c r="B3158" s="52" t="s">
        <v>2829</v>
      </c>
      <c r="C3158" s="31" t="s">
        <v>2841</v>
      </c>
    </row>
    <row r="3159" spans="1:6" s="4" customFormat="1" x14ac:dyDescent="0.3">
      <c r="A3159" s="26"/>
      <c r="B3159" s="61" t="s">
        <v>2675</v>
      </c>
      <c r="C3159" s="30" t="s">
        <v>3659</v>
      </c>
      <c r="D3159" s="28"/>
      <c r="E3159" s="30" t="s">
        <v>3663</v>
      </c>
      <c r="F3159" s="3"/>
    </row>
    <row r="3160" spans="1:6" x14ac:dyDescent="0.3">
      <c r="B3160" s="52" t="s">
        <v>3498</v>
      </c>
      <c r="C3160" s="31" t="s">
        <v>2639</v>
      </c>
    </row>
    <row r="3161" spans="1:6" x14ac:dyDescent="0.3">
      <c r="B3161" s="53" t="s">
        <v>3499</v>
      </c>
      <c r="C3161" s="33" t="s">
        <v>3500</v>
      </c>
      <c r="D3161" s="32"/>
      <c r="E3161" s="33"/>
    </row>
    <row r="3162" spans="1:6" x14ac:dyDescent="0.3">
      <c r="B3162" s="54" t="s">
        <v>3501</v>
      </c>
      <c r="C3162" s="35" t="s">
        <v>3486</v>
      </c>
      <c r="D3162" s="34"/>
      <c r="E3162" s="35"/>
    </row>
    <row r="3163" spans="1:6" s="4" customFormat="1" x14ac:dyDescent="0.3">
      <c r="A3163" s="26"/>
      <c r="B3163" s="61" t="s">
        <v>2614</v>
      </c>
      <c r="C3163" s="30" t="s">
        <v>2639</v>
      </c>
      <c r="D3163" s="28" t="s">
        <v>3782</v>
      </c>
      <c r="E3163" s="30"/>
      <c r="F3163" s="3"/>
    </row>
    <row r="3164" spans="1:6" s="5" customFormat="1" x14ac:dyDescent="0.3">
      <c r="A3164" s="26"/>
      <c r="B3164" s="52" t="s">
        <v>2615</v>
      </c>
      <c r="C3164" s="31" t="s">
        <v>2639</v>
      </c>
      <c r="D3164" s="23"/>
      <c r="E3164" s="31"/>
      <c r="F3164" s="3"/>
    </row>
    <row r="3165" spans="1:6" x14ac:dyDescent="0.3">
      <c r="B3165" s="50" t="s">
        <v>3502</v>
      </c>
      <c r="C3165" s="30" t="s">
        <v>3503</v>
      </c>
      <c r="D3165" s="29"/>
      <c r="E3165" s="30" t="s">
        <v>3758</v>
      </c>
    </row>
    <row r="3166" spans="1:6" x14ac:dyDescent="0.3">
      <c r="B3166" s="52" t="s">
        <v>3039</v>
      </c>
      <c r="C3166" s="31" t="s">
        <v>3049</v>
      </c>
    </row>
    <row r="3167" spans="1:6" x14ac:dyDescent="0.3">
      <c r="B3167" s="52" t="s">
        <v>3504</v>
      </c>
      <c r="C3167" s="31" t="s">
        <v>3505</v>
      </c>
    </row>
    <row r="3168" spans="1:6" x14ac:dyDescent="0.3">
      <c r="B3168" s="52" t="s">
        <v>2982</v>
      </c>
      <c r="C3168" s="31" t="s">
        <v>2993</v>
      </c>
    </row>
    <row r="3169" spans="1:6" x14ac:dyDescent="0.3">
      <c r="B3169" s="52" t="s">
        <v>3508</v>
      </c>
      <c r="C3169" s="31" t="s">
        <v>3509</v>
      </c>
    </row>
    <row r="3170" spans="1:6" x14ac:dyDescent="0.3">
      <c r="B3170" s="52" t="s">
        <v>3510</v>
      </c>
      <c r="C3170" s="31" t="s">
        <v>3509</v>
      </c>
    </row>
    <row r="3171" spans="1:6" x14ac:dyDescent="0.3">
      <c r="B3171" s="52" t="s">
        <v>2871</v>
      </c>
      <c r="C3171" s="31" t="s">
        <v>3646</v>
      </c>
    </row>
    <row r="3172" spans="1:6" x14ac:dyDescent="0.3">
      <c r="B3172" s="52" t="s">
        <v>2616</v>
      </c>
      <c r="C3172" s="31" t="s">
        <v>2639</v>
      </c>
    </row>
    <row r="3173" spans="1:6" x14ac:dyDescent="0.3">
      <c r="B3173" s="52" t="s">
        <v>3506</v>
      </c>
      <c r="C3173" s="31" t="s">
        <v>3646</v>
      </c>
    </row>
    <row r="3174" spans="1:6" x14ac:dyDescent="0.3">
      <c r="B3174" s="52" t="s">
        <v>3507</v>
      </c>
      <c r="C3174" s="31" t="s">
        <v>3049</v>
      </c>
    </row>
    <row r="3175" spans="1:6" x14ac:dyDescent="0.3">
      <c r="B3175" s="52" t="s">
        <v>3040</v>
      </c>
      <c r="C3175" s="31" t="s">
        <v>3049</v>
      </c>
    </row>
    <row r="3176" spans="1:6" s="5" customFormat="1" x14ac:dyDescent="0.3">
      <c r="A3176" s="26"/>
      <c r="B3176" s="52" t="s">
        <v>3511</v>
      </c>
      <c r="C3176" s="31" t="s">
        <v>3509</v>
      </c>
      <c r="D3176" s="23"/>
      <c r="E3176" s="31"/>
      <c r="F3176" s="3"/>
    </row>
    <row r="3177" spans="1:6" s="16" customFormat="1" x14ac:dyDescent="0.3">
      <c r="A3177" s="26"/>
      <c r="B3177" s="52" t="s">
        <v>3512</v>
      </c>
      <c r="C3177" s="23" t="s">
        <v>3509</v>
      </c>
      <c r="D3177" s="23"/>
      <c r="E3177" s="31"/>
      <c r="F3177" s="17"/>
    </row>
    <row r="3178" spans="1:6" x14ac:dyDescent="0.3">
      <c r="B3178" s="52" t="s">
        <v>3041</v>
      </c>
      <c r="C3178" s="31" t="s">
        <v>3049</v>
      </c>
    </row>
    <row r="3179" spans="1:6" x14ac:dyDescent="0.3">
      <c r="B3179" s="52" t="s">
        <v>2983</v>
      </c>
      <c r="C3179" s="31" t="s">
        <v>2993</v>
      </c>
      <c r="D3179" s="23" t="s">
        <v>3781</v>
      </c>
    </row>
    <row r="3180" spans="1:6" s="16" customFormat="1" x14ac:dyDescent="0.3">
      <c r="A3180" s="26"/>
      <c r="B3180" s="52" t="s">
        <v>2617</v>
      </c>
      <c r="C3180" s="31" t="s">
        <v>2639</v>
      </c>
      <c r="D3180" s="23"/>
      <c r="E3180" s="31"/>
      <c r="F3180" s="17"/>
    </row>
    <row r="3181" spans="1:6" x14ac:dyDescent="0.3">
      <c r="B3181" s="52" t="s">
        <v>3513</v>
      </c>
      <c r="C3181" s="23" t="s">
        <v>3509</v>
      </c>
    </row>
    <row r="3182" spans="1:6" x14ac:dyDescent="0.3">
      <c r="B3182" s="52" t="s">
        <v>2984</v>
      </c>
      <c r="C3182" s="31" t="s">
        <v>2993</v>
      </c>
    </row>
    <row r="3183" spans="1:6" s="5" customFormat="1" x14ac:dyDescent="0.3">
      <c r="A3183" s="26"/>
      <c r="B3183" s="52" t="s">
        <v>3042</v>
      </c>
      <c r="C3183" s="31" t="s">
        <v>3049</v>
      </c>
      <c r="D3183" s="23"/>
      <c r="E3183" s="31"/>
      <c r="F3183" s="3"/>
    </row>
    <row r="3184" spans="1:6" x14ac:dyDescent="0.3">
      <c r="B3184" s="52" t="s">
        <v>3043</v>
      </c>
      <c r="C3184" s="31" t="s">
        <v>3049</v>
      </c>
    </row>
    <row r="3185" spans="1:6" x14ac:dyDescent="0.3">
      <c r="B3185" s="52" t="s">
        <v>3514</v>
      </c>
      <c r="C3185" s="23" t="s">
        <v>3509</v>
      </c>
    </row>
    <row r="3186" spans="1:6" s="4" customFormat="1" x14ac:dyDescent="0.3">
      <c r="A3186" s="26"/>
      <c r="B3186" s="61" t="s">
        <v>2830</v>
      </c>
      <c r="C3186" s="30" t="s">
        <v>2841</v>
      </c>
      <c r="D3186" s="28"/>
      <c r="E3186" s="30" t="s">
        <v>594</v>
      </c>
      <c r="F3186" s="3"/>
    </row>
    <row r="3187" spans="1:6" x14ac:dyDescent="0.3">
      <c r="B3187" s="52" t="s">
        <v>3515</v>
      </c>
      <c r="C3187" s="31" t="s">
        <v>3509</v>
      </c>
    </row>
    <row r="3188" spans="1:6" x14ac:dyDescent="0.3">
      <c r="B3188" s="52" t="s">
        <v>2618</v>
      </c>
      <c r="C3188" s="31" t="s">
        <v>2639</v>
      </c>
    </row>
    <row r="3189" spans="1:6" x14ac:dyDescent="0.3">
      <c r="B3189" s="52" t="s">
        <v>2985</v>
      </c>
      <c r="C3189" s="31" t="s">
        <v>2993</v>
      </c>
    </row>
    <row r="3190" spans="1:6" s="5" customFormat="1" x14ac:dyDescent="0.3">
      <c r="A3190" s="26"/>
      <c r="B3190" s="52" t="s">
        <v>2619</v>
      </c>
      <c r="C3190" s="31" t="s">
        <v>2639</v>
      </c>
      <c r="D3190" s="23"/>
      <c r="E3190" s="31"/>
      <c r="F3190" s="3"/>
    </row>
    <row r="3191" spans="1:6" s="4" customFormat="1" x14ac:dyDescent="0.3">
      <c r="A3191" s="26"/>
      <c r="B3191" s="61" t="s">
        <v>3516</v>
      </c>
      <c r="C3191" s="30" t="s">
        <v>1014</v>
      </c>
      <c r="D3191" s="28"/>
      <c r="E3191" s="30" t="s">
        <v>3780</v>
      </c>
      <c r="F3191" s="3"/>
    </row>
    <row r="3192" spans="1:6" s="16" customFormat="1" x14ac:dyDescent="0.3">
      <c r="A3192" s="26"/>
      <c r="B3192" s="57" t="s">
        <v>3154</v>
      </c>
      <c r="C3192" s="39" t="s">
        <v>3157</v>
      </c>
      <c r="D3192" s="38"/>
      <c r="E3192" s="39"/>
      <c r="F3192" s="17"/>
    </row>
    <row r="3193" spans="1:6" x14ac:dyDescent="0.3">
      <c r="B3193" s="52" t="s">
        <v>2715</v>
      </c>
      <c r="C3193" s="31" t="s">
        <v>2716</v>
      </c>
    </row>
    <row r="3194" spans="1:6" x14ac:dyDescent="0.3">
      <c r="B3194" s="52" t="s">
        <v>2831</v>
      </c>
      <c r="C3194" s="31" t="s">
        <v>2841</v>
      </c>
    </row>
    <row r="3195" spans="1:6" x14ac:dyDescent="0.3">
      <c r="B3195" s="57" t="s">
        <v>3155</v>
      </c>
      <c r="C3195" s="39" t="s">
        <v>3157</v>
      </c>
      <c r="D3195" s="38"/>
      <c r="E3195" s="39"/>
    </row>
    <row r="3196" spans="1:6" s="4" customFormat="1" x14ac:dyDescent="0.3">
      <c r="A3196" s="26"/>
      <c r="B3196" s="61" t="s">
        <v>2986</v>
      </c>
      <c r="C3196" s="30" t="s">
        <v>2993</v>
      </c>
      <c r="D3196" s="28" t="s">
        <v>3528</v>
      </c>
      <c r="E3196" s="30"/>
      <c r="F3196" s="3"/>
    </row>
    <row r="3197" spans="1:6" s="4" customFormat="1" x14ac:dyDescent="0.3">
      <c r="A3197" s="26"/>
      <c r="B3197" s="61" t="s">
        <v>2907</v>
      </c>
      <c r="C3197" s="30" t="s">
        <v>2911</v>
      </c>
      <c r="D3197" s="28" t="s">
        <v>3528</v>
      </c>
      <c r="E3197" s="30"/>
      <c r="F3197" s="3"/>
    </row>
    <row r="3198" spans="1:6" x14ac:dyDescent="0.3">
      <c r="B3198" s="52" t="s">
        <v>2987</v>
      </c>
      <c r="C3198" s="31" t="s">
        <v>2993</v>
      </c>
    </row>
    <row r="3199" spans="1:6" x14ac:dyDescent="0.3">
      <c r="B3199" s="52" t="s">
        <v>2620</v>
      </c>
      <c r="C3199" s="31" t="s">
        <v>2639</v>
      </c>
    </row>
    <row r="3200" spans="1:6" x14ac:dyDescent="0.3">
      <c r="B3200" s="52" t="s">
        <v>2676</v>
      </c>
      <c r="C3200" s="31" t="s">
        <v>3659</v>
      </c>
    </row>
    <row r="3201" spans="1:6" x14ac:dyDescent="0.3">
      <c r="B3201" s="52" t="s">
        <v>2621</v>
      </c>
      <c r="C3201" s="31" t="s">
        <v>2639</v>
      </c>
    </row>
    <row r="3202" spans="1:6" x14ac:dyDescent="0.3">
      <c r="B3202" s="52" t="s">
        <v>3044</v>
      </c>
      <c r="C3202" s="31" t="s">
        <v>3049</v>
      </c>
    </row>
    <row r="3203" spans="1:6" x14ac:dyDescent="0.3">
      <c r="B3203" s="52" t="s">
        <v>2622</v>
      </c>
      <c r="C3203" s="31" t="s">
        <v>2639</v>
      </c>
    </row>
    <row r="3204" spans="1:6" s="8" customFormat="1" x14ac:dyDescent="0.3">
      <c r="A3204" s="26"/>
      <c r="B3204" s="52" t="s">
        <v>2832</v>
      </c>
      <c r="C3204" s="31" t="s">
        <v>2841</v>
      </c>
      <c r="D3204" s="23"/>
      <c r="E3204" s="31"/>
      <c r="F3204" s="9"/>
    </row>
    <row r="3205" spans="1:6" x14ac:dyDescent="0.3">
      <c r="B3205" s="50" t="s">
        <v>2623</v>
      </c>
      <c r="C3205" s="30" t="s">
        <v>2639</v>
      </c>
      <c r="D3205" s="29" t="s">
        <v>3657</v>
      </c>
      <c r="E3205" s="30"/>
    </row>
    <row r="3206" spans="1:6" x14ac:dyDescent="0.3">
      <c r="B3206" s="52" t="s">
        <v>2872</v>
      </c>
      <c r="C3206" s="31" t="s">
        <v>3646</v>
      </c>
    </row>
    <row r="3207" spans="1:6" x14ac:dyDescent="0.3">
      <c r="B3207" s="57" t="s">
        <v>3156</v>
      </c>
      <c r="C3207" s="39" t="s">
        <v>3157</v>
      </c>
      <c r="D3207" s="38"/>
      <c r="E3207" s="39"/>
    </row>
    <row r="3208" spans="1:6" x14ac:dyDescent="0.3">
      <c r="B3208" s="52" t="s">
        <v>3517</v>
      </c>
      <c r="C3208" s="31" t="s">
        <v>3519</v>
      </c>
    </row>
    <row r="3209" spans="1:6" x14ac:dyDescent="0.3">
      <c r="B3209" s="52" t="s">
        <v>2873</v>
      </c>
      <c r="C3209" s="31" t="s">
        <v>3646</v>
      </c>
      <c r="D3209" s="23" t="s">
        <v>3529</v>
      </c>
    </row>
    <row r="3210" spans="1:6" x14ac:dyDescent="0.3">
      <c r="B3210" s="52" t="s">
        <v>2833</v>
      </c>
      <c r="C3210" s="31" t="s">
        <v>2841</v>
      </c>
      <c r="D3210" s="23" t="s">
        <v>3529</v>
      </c>
    </row>
    <row r="3211" spans="1:6" x14ac:dyDescent="0.3">
      <c r="B3211" s="52" t="s">
        <v>2988</v>
      </c>
      <c r="C3211" s="31" t="s">
        <v>2993</v>
      </c>
      <c r="D3211" s="23" t="s">
        <v>3529</v>
      </c>
    </row>
    <row r="3212" spans="1:6" x14ac:dyDescent="0.3">
      <c r="B3212" s="52" t="s">
        <v>2624</v>
      </c>
      <c r="C3212" s="31" t="s">
        <v>2639</v>
      </c>
    </row>
    <row r="3213" spans="1:6" x14ac:dyDescent="0.3">
      <c r="B3213" s="52" t="s">
        <v>2625</v>
      </c>
      <c r="C3213" s="31" t="s">
        <v>2639</v>
      </c>
    </row>
    <row r="3214" spans="1:6" s="10" customFormat="1" x14ac:dyDescent="0.3">
      <c r="A3214" s="26"/>
      <c r="B3214" s="52" t="s">
        <v>2834</v>
      </c>
      <c r="C3214" s="31" t="s">
        <v>2841</v>
      </c>
      <c r="D3214" s="23"/>
      <c r="E3214" s="31"/>
      <c r="F3214" s="11"/>
    </row>
    <row r="3215" spans="1:6" x14ac:dyDescent="0.3">
      <c r="B3215" s="52" t="s">
        <v>3461</v>
      </c>
      <c r="C3215" s="31" t="s">
        <v>3190</v>
      </c>
    </row>
    <row r="3216" spans="1:6" x14ac:dyDescent="0.3">
      <c r="B3216" s="52" t="s">
        <v>3460</v>
      </c>
      <c r="C3216" s="31" t="s">
        <v>2841</v>
      </c>
    </row>
    <row r="3217" spans="2:5" x14ac:dyDescent="0.3">
      <c r="B3217" s="52" t="s">
        <v>3459</v>
      </c>
      <c r="C3217" s="31" t="s">
        <v>2841</v>
      </c>
    </row>
    <row r="3218" spans="2:5" x14ac:dyDescent="0.3">
      <c r="B3218" s="52" t="s">
        <v>3045</v>
      </c>
      <c r="C3218" s="31" t="s">
        <v>3049</v>
      </c>
    </row>
    <row r="3219" spans="2:5" x14ac:dyDescent="0.3">
      <c r="B3219" s="54" t="s">
        <v>3462</v>
      </c>
      <c r="C3219" s="35" t="s">
        <v>2089</v>
      </c>
      <c r="D3219" s="34"/>
      <c r="E3219" s="35"/>
    </row>
    <row r="3220" spans="2:5" x14ac:dyDescent="0.3">
      <c r="B3220" s="52" t="s">
        <v>2989</v>
      </c>
      <c r="C3220" s="31" t="s">
        <v>2993</v>
      </c>
    </row>
    <row r="3221" spans="2:5" x14ac:dyDescent="0.3">
      <c r="B3221" s="52" t="s">
        <v>3463</v>
      </c>
      <c r="C3221" s="31" t="s">
        <v>3169</v>
      </c>
    </row>
    <row r="3222" spans="2:5" x14ac:dyDescent="0.3">
      <c r="B3222" s="52" t="s">
        <v>3464</v>
      </c>
      <c r="C3222" s="31" t="s">
        <v>2176</v>
      </c>
    </row>
    <row r="3223" spans="2:5" x14ac:dyDescent="0.3">
      <c r="B3223" s="52" t="s">
        <v>2908</v>
      </c>
      <c r="C3223" s="31" t="s">
        <v>2911</v>
      </c>
    </row>
    <row r="3224" spans="2:5" x14ac:dyDescent="0.3">
      <c r="B3224" s="52" t="s">
        <v>3013</v>
      </c>
      <c r="C3224" s="31" t="s">
        <v>3014</v>
      </c>
    </row>
    <row r="3225" spans="2:5" x14ac:dyDescent="0.3">
      <c r="B3225" s="52" t="s">
        <v>3472</v>
      </c>
      <c r="C3225" s="23" t="s">
        <v>2176</v>
      </c>
    </row>
    <row r="3226" spans="2:5" x14ac:dyDescent="0.3">
      <c r="B3226" s="52" t="s">
        <v>3467</v>
      </c>
      <c r="C3226" s="31" t="s">
        <v>2176</v>
      </c>
    </row>
    <row r="3227" spans="2:5" x14ac:dyDescent="0.3">
      <c r="B3227" s="52" t="s">
        <v>2990</v>
      </c>
      <c r="C3227" s="31" t="s">
        <v>2993</v>
      </c>
    </row>
    <row r="3228" spans="2:5" x14ac:dyDescent="0.3">
      <c r="B3228" s="52" t="s">
        <v>3465</v>
      </c>
      <c r="C3228" s="31" t="s">
        <v>2176</v>
      </c>
    </row>
    <row r="3229" spans="2:5" x14ac:dyDescent="0.3">
      <c r="B3229" s="53" t="s">
        <v>3470</v>
      </c>
      <c r="C3229" s="33" t="s">
        <v>3522</v>
      </c>
      <c r="D3229" s="32"/>
      <c r="E3229" s="33"/>
    </row>
    <row r="3230" spans="2:5" x14ac:dyDescent="0.3">
      <c r="B3230" s="52" t="s">
        <v>2991</v>
      </c>
      <c r="C3230" s="31" t="s">
        <v>2993</v>
      </c>
    </row>
    <row r="3231" spans="2:5" x14ac:dyDescent="0.3">
      <c r="B3231" s="52" t="s">
        <v>3468</v>
      </c>
      <c r="C3231" s="31" t="s">
        <v>3707</v>
      </c>
    </row>
    <row r="3232" spans="2:5" x14ac:dyDescent="0.3">
      <c r="B3232" s="52" t="s">
        <v>3458</v>
      </c>
      <c r="C3232" s="31" t="s">
        <v>2993</v>
      </c>
    </row>
    <row r="3233" spans="1:6" x14ac:dyDescent="0.3">
      <c r="B3233" s="52" t="s">
        <v>3046</v>
      </c>
      <c r="C3233" s="31" t="s">
        <v>3049</v>
      </c>
    </row>
    <row r="3234" spans="1:6" x14ac:dyDescent="0.3">
      <c r="B3234" s="52" t="s">
        <v>2909</v>
      </c>
      <c r="C3234" s="31" t="s">
        <v>2911</v>
      </c>
    </row>
    <row r="3235" spans="1:6" x14ac:dyDescent="0.3">
      <c r="B3235" s="52" t="s">
        <v>2992</v>
      </c>
      <c r="C3235" s="31" t="s">
        <v>2993</v>
      </c>
    </row>
    <row r="3236" spans="1:6" x14ac:dyDescent="0.3">
      <c r="B3236" s="52" t="s">
        <v>3466</v>
      </c>
      <c r="C3236" s="31" t="s">
        <v>2176</v>
      </c>
    </row>
    <row r="3237" spans="1:6" x14ac:dyDescent="0.3">
      <c r="B3237" s="52" t="s">
        <v>3047</v>
      </c>
      <c r="C3237" s="31" t="s">
        <v>3049</v>
      </c>
    </row>
    <row r="3238" spans="1:6" x14ac:dyDescent="0.3">
      <c r="B3238" s="52" t="s">
        <v>2835</v>
      </c>
      <c r="C3238" s="31" t="s">
        <v>2841</v>
      </c>
    </row>
    <row r="3239" spans="1:6" x14ac:dyDescent="0.3">
      <c r="B3239" s="52" t="s">
        <v>2836</v>
      </c>
      <c r="C3239" s="31" t="s">
        <v>2841</v>
      </c>
    </row>
    <row r="3240" spans="1:6" s="5" customFormat="1" x14ac:dyDescent="0.3">
      <c r="A3240" s="26"/>
      <c r="B3240" s="52" t="s">
        <v>3469</v>
      </c>
      <c r="C3240" s="31" t="s">
        <v>2176</v>
      </c>
      <c r="D3240" s="23"/>
      <c r="E3240" s="31"/>
      <c r="F3240" s="3"/>
    </row>
    <row r="3241" spans="1:6" s="5" customFormat="1" x14ac:dyDescent="0.3">
      <c r="A3241" s="26"/>
      <c r="B3241" s="52" t="s">
        <v>3059</v>
      </c>
      <c r="C3241" s="31" t="s">
        <v>3061</v>
      </c>
      <c r="D3241" s="23"/>
      <c r="E3241" s="31"/>
      <c r="F3241" s="3"/>
    </row>
    <row r="3242" spans="1:6" s="5" customFormat="1" x14ac:dyDescent="0.3">
      <c r="A3242" s="26"/>
      <c r="B3242" s="52" t="s">
        <v>3471</v>
      </c>
      <c r="C3242" s="31" t="s">
        <v>3509</v>
      </c>
      <c r="D3242" s="23"/>
      <c r="E3242" s="31"/>
      <c r="F3242" s="3"/>
    </row>
    <row r="3243" spans="1:6" s="5" customFormat="1" x14ac:dyDescent="0.3">
      <c r="A3243" s="26"/>
      <c r="B3243" s="52" t="s">
        <v>2910</v>
      </c>
      <c r="C3243" s="31" t="s">
        <v>2911</v>
      </c>
      <c r="D3243" s="23"/>
      <c r="E3243" s="31"/>
      <c r="F3243" s="3"/>
    </row>
    <row r="3244" spans="1:6" s="4" customFormat="1" x14ac:dyDescent="0.3">
      <c r="A3244" s="26"/>
      <c r="B3244" s="61" t="s">
        <v>2626</v>
      </c>
      <c r="C3244" s="30" t="s">
        <v>2639</v>
      </c>
      <c r="D3244" s="28"/>
      <c r="E3244" s="30" t="s">
        <v>613</v>
      </c>
      <c r="F3244" s="3"/>
    </row>
    <row r="3245" spans="1:6" s="4" customFormat="1" x14ac:dyDescent="0.3">
      <c r="A3245" s="26"/>
      <c r="B3245" s="61" t="s">
        <v>2627</v>
      </c>
      <c r="C3245" s="30" t="s">
        <v>2639</v>
      </c>
      <c r="D3245" s="28"/>
      <c r="E3245" s="30"/>
      <c r="F3245" s="3"/>
    </row>
    <row r="3246" spans="1:6" s="4" customFormat="1" x14ac:dyDescent="0.3">
      <c r="A3246" s="26"/>
      <c r="B3246" s="61" t="s">
        <v>2628</v>
      </c>
      <c r="C3246" s="30" t="s">
        <v>2639</v>
      </c>
      <c r="D3246" s="28" t="s">
        <v>3777</v>
      </c>
      <c r="E3246" s="30"/>
      <c r="F3246" s="3"/>
    </row>
    <row r="3247" spans="1:6" s="5" customFormat="1" x14ac:dyDescent="0.3">
      <c r="A3247" s="26"/>
      <c r="B3247" s="52" t="s">
        <v>3048</v>
      </c>
      <c r="C3247" s="31" t="s">
        <v>3049</v>
      </c>
      <c r="D3247" s="23" t="s">
        <v>3778</v>
      </c>
      <c r="E3247" s="31"/>
      <c r="F3247" s="3"/>
    </row>
    <row r="3248" spans="1:6" s="5" customFormat="1" x14ac:dyDescent="0.3">
      <c r="A3248" s="26"/>
      <c r="B3248" s="52" t="s">
        <v>2874</v>
      </c>
      <c r="C3248" s="31" t="s">
        <v>3646</v>
      </c>
      <c r="D3248" s="23"/>
      <c r="E3248" s="31"/>
      <c r="F3248" s="3"/>
    </row>
    <row r="3249" spans="1:6" s="5" customFormat="1" x14ac:dyDescent="0.3">
      <c r="A3249" s="26"/>
      <c r="B3249" s="52" t="s">
        <v>2837</v>
      </c>
      <c r="C3249" s="31" t="s">
        <v>2841</v>
      </c>
      <c r="D3249" s="23"/>
      <c r="E3249" s="31"/>
      <c r="F3249" s="3"/>
    </row>
    <row r="3250" spans="1:6" s="5" customFormat="1" x14ac:dyDescent="0.3">
      <c r="A3250" s="26"/>
      <c r="B3250" s="52" t="s">
        <v>2838</v>
      </c>
      <c r="C3250" s="31" t="s">
        <v>2841</v>
      </c>
      <c r="D3250" s="23"/>
      <c r="E3250" s="31"/>
      <c r="F3250" s="3"/>
    </row>
    <row r="3251" spans="1:6" s="5" customFormat="1" x14ac:dyDescent="0.3">
      <c r="A3251" s="26"/>
      <c r="B3251" s="52" t="s">
        <v>3060</v>
      </c>
      <c r="C3251" s="31" t="s">
        <v>3061</v>
      </c>
      <c r="D3251" s="23"/>
      <c r="E3251" s="31"/>
      <c r="F3251" s="3"/>
    </row>
    <row r="3252" spans="1:6" s="5" customFormat="1" x14ac:dyDescent="0.3">
      <c r="A3252" s="26"/>
      <c r="B3252" s="52" t="s">
        <v>2629</v>
      </c>
      <c r="C3252" s="31" t="s">
        <v>2639</v>
      </c>
      <c r="D3252" s="23" t="s">
        <v>3779</v>
      </c>
      <c r="E3252" s="31"/>
      <c r="F3252" s="3"/>
    </row>
    <row r="3253" spans="1:6" s="4" customFormat="1" x14ac:dyDescent="0.3">
      <c r="A3253" s="26"/>
      <c r="B3253" s="52" t="s">
        <v>2839</v>
      </c>
      <c r="C3253" s="31" t="s">
        <v>2841</v>
      </c>
      <c r="D3253" s="23"/>
      <c r="E3253" s="31"/>
      <c r="F3253" s="3"/>
    </row>
    <row r="3254" spans="1:6" s="24" customFormat="1" x14ac:dyDescent="0.3">
      <c r="A3254" s="26"/>
      <c r="B3254" s="52" t="s">
        <v>2840</v>
      </c>
      <c r="C3254" s="31" t="s">
        <v>2841</v>
      </c>
      <c r="D3254" s="23"/>
      <c r="E3254" s="31"/>
      <c r="F3254" s="25"/>
    </row>
    <row r="3255" spans="1:6" x14ac:dyDescent="0.3">
      <c r="B3255" s="50" t="s">
        <v>2630</v>
      </c>
      <c r="C3255" s="30" t="s">
        <v>2639</v>
      </c>
      <c r="D3255" s="30" t="s">
        <v>3776</v>
      </c>
      <c r="E3255" s="30"/>
    </row>
    <row r="3256" spans="1:6" x14ac:dyDescent="0.3">
      <c r="B3256" s="50" t="s">
        <v>2631</v>
      </c>
      <c r="C3256" s="30" t="s">
        <v>2639</v>
      </c>
      <c r="D3256" s="30" t="s">
        <v>3776</v>
      </c>
      <c r="E3256" s="30"/>
    </row>
    <row r="3257" spans="1:6" x14ac:dyDescent="0.3">
      <c r="B3257" s="50" t="s">
        <v>2632</v>
      </c>
      <c r="C3257" s="30" t="s">
        <v>2639</v>
      </c>
      <c r="D3257" s="30" t="s">
        <v>3776</v>
      </c>
      <c r="E3257" s="30"/>
    </row>
    <row r="3258" spans="1:6" x14ac:dyDescent="0.3">
      <c r="B3258" s="50" t="s">
        <v>3454</v>
      </c>
      <c r="C3258" s="30" t="s">
        <v>2639</v>
      </c>
      <c r="D3258" s="30" t="s">
        <v>3776</v>
      </c>
      <c r="E3258" s="30"/>
    </row>
    <row r="3259" spans="1:6" s="4" customFormat="1" x14ac:dyDescent="0.3">
      <c r="A3259" s="26"/>
      <c r="B3259" s="50" t="s">
        <v>2633</v>
      </c>
      <c r="C3259" s="30" t="s">
        <v>2639</v>
      </c>
      <c r="D3259" s="30" t="s">
        <v>3776</v>
      </c>
      <c r="E3259" s="30"/>
      <c r="F3259" s="3"/>
    </row>
    <row r="3260" spans="1:6" x14ac:dyDescent="0.3">
      <c r="B3260" s="50" t="s">
        <v>2634</v>
      </c>
      <c r="C3260" s="30" t="s">
        <v>2639</v>
      </c>
      <c r="D3260" s="30" t="s">
        <v>3776</v>
      </c>
      <c r="E3260" s="30"/>
    </row>
    <row r="3261" spans="1:6" x14ac:dyDescent="0.3">
      <c r="B3261" s="50" t="s">
        <v>2635</v>
      </c>
      <c r="C3261" s="30" t="s">
        <v>2639</v>
      </c>
      <c r="D3261" s="30" t="s">
        <v>3776</v>
      </c>
      <c r="E3261" s="30"/>
    </row>
    <row r="3262" spans="1:6" x14ac:dyDescent="0.3">
      <c r="B3262" s="50" t="s">
        <v>2636</v>
      </c>
      <c r="C3262" s="30" t="s">
        <v>2639</v>
      </c>
      <c r="D3262" s="30" t="s">
        <v>3776</v>
      </c>
      <c r="E3262" s="30"/>
    </row>
    <row r="3263" spans="1:6" x14ac:dyDescent="0.3">
      <c r="B3263" s="50" t="s">
        <v>3455</v>
      </c>
      <c r="C3263" s="30" t="s">
        <v>2639</v>
      </c>
      <c r="D3263" s="30" t="s">
        <v>3776</v>
      </c>
      <c r="E3263" s="30"/>
    </row>
    <row r="3264" spans="1:6" x14ac:dyDescent="0.3">
      <c r="B3264" s="50" t="s">
        <v>2637</v>
      </c>
      <c r="C3264" s="30" t="s">
        <v>2639</v>
      </c>
      <c r="D3264" s="30" t="s">
        <v>3776</v>
      </c>
      <c r="E3264" s="30"/>
    </row>
    <row r="3265" spans="1:6" x14ac:dyDescent="0.3">
      <c r="B3265" s="50" t="s">
        <v>3456</v>
      </c>
      <c r="C3265" s="30" t="s">
        <v>2639</v>
      </c>
      <c r="D3265" s="30" t="s">
        <v>3776</v>
      </c>
      <c r="E3265" s="30"/>
    </row>
    <row r="3266" spans="1:6" x14ac:dyDescent="0.3">
      <c r="B3266" s="50" t="s">
        <v>3457</v>
      </c>
      <c r="C3266" s="30" t="s">
        <v>3169</v>
      </c>
      <c r="D3266" s="30" t="s">
        <v>3776</v>
      </c>
      <c r="E3266" s="30"/>
    </row>
    <row r="3267" spans="1:6" s="4" customFormat="1" x14ac:dyDescent="0.3">
      <c r="A3267" s="26"/>
      <c r="B3267" s="50" t="s">
        <v>2638</v>
      </c>
      <c r="C3267" s="30" t="s">
        <v>2639</v>
      </c>
      <c r="D3267" s="30" t="s">
        <v>3776</v>
      </c>
      <c r="E3267" s="30"/>
      <c r="F3267" s="3"/>
    </row>
  </sheetData>
  <autoFilter ref="A1:E3267">
    <sortState ref="A41:E3252">
      <sortCondition ref="B1:B3267"/>
    </sortState>
  </autoFilter>
  <sortState ref="D3114:E3242">
    <sortCondition ref="D3114"/>
  </sortState>
  <phoneticPr fontId="1" type="noConversion"/>
  <conditionalFormatting sqref="B3254:C3267 A2:E3253">
    <cfRule type="expression" dxfId="2" priority="4">
      <formula>IF($A$1=$A2,TRUE,FALSE)</formula>
    </cfRule>
  </conditionalFormatting>
  <conditionalFormatting sqref="A3267">
    <cfRule type="expression" dxfId="1" priority="3">
      <formula>IF($A$1=$A3267,TRUE,FALSE)</formula>
    </cfRule>
  </conditionalFormatting>
  <conditionalFormatting sqref="D3255:E3267">
    <cfRule type="expression" dxfId="0" priority="1">
      <formula>IF($A$1=$A3255,TRUE,FALSE)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Item List(Full)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PTB-Type-01</dc:creator>
  <cp:lastModifiedBy>PTB-Type-01</cp:lastModifiedBy>
  <dcterms:created xsi:type="dcterms:W3CDTF">2013-08-26T05:29:22Z</dcterms:created>
  <dcterms:modified xsi:type="dcterms:W3CDTF">2013-09-03T05:21:28Z</dcterms:modified>
</cp:coreProperties>
</file>